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6380" windowHeight="8196" activeTab="0"/>
  </bookViews>
  <sheets>
    <sheet name="1.4 hivatal" sheetId="1" r:id="rId1"/>
    <sheet name="2.4 hivatal" sheetId="2" r:id="rId2"/>
    <sheet name="3.4 hivatal" sheetId="3" r:id="rId3"/>
    <sheet name="4.melléklet" sheetId="4" state="hidden" r:id="rId4"/>
    <sheet name="5.melléklet" sheetId="5" state="hidden" r:id="rId5"/>
    <sheet name="6.melléklet" sheetId="6" state="hidden" r:id="rId6"/>
    <sheet name="7.melléklet" sheetId="7" state="hidden" r:id="rId7"/>
    <sheet name="8.melléklet" sheetId="8" state="hidden" r:id="rId8"/>
    <sheet name="9.melléklet" sheetId="9" state="hidden" r:id="rId9"/>
    <sheet name="10.4 hivatal" sheetId="10" r:id="rId10"/>
  </sheets>
  <definedNames>
    <definedName name="_xlnm.Print_Area" localSheetId="0">'1.4 hivatal'!$A$1:$G$123</definedName>
    <definedName name="_xlnm.Print_Area" localSheetId="9">'10.4 hivatal'!$A$1:$E$33</definedName>
    <definedName name="_xlnm.Print_Area" localSheetId="1">'2.4 hivatal'!$A$1:$H$97</definedName>
    <definedName name="_xlnm.Print_Area" localSheetId="2">'3.4 hivatal'!$A$1:$H$49</definedName>
    <definedName name="_xlnm.Print_Area" localSheetId="3">'4.melléklet'!$A$1:$H$16</definedName>
    <definedName name="_xlnm.Print_Area" localSheetId="4">'5.melléklet'!$A$1:$G$9</definedName>
    <definedName name="_xlnm.Print_Area" localSheetId="5">'6.melléklet'!$A$1:$D$39</definedName>
    <definedName name="_xlnm.Print_Area" localSheetId="6">'7.melléklet'!$A$1:$D$117</definedName>
    <definedName name="_xlnm.Print_Area" localSheetId="7">'8.melléklet'!$A$1:$D$116</definedName>
  </definedNames>
  <calcPr calcMode="manual" fullCalcOnLoad="1"/>
</workbook>
</file>

<file path=xl/sharedStrings.xml><?xml version="1.0" encoding="utf-8"?>
<sst xmlns="http://schemas.openxmlformats.org/spreadsheetml/2006/main" count="1131" uniqueCount="595">
  <si>
    <t>Balatonkenesei Polgármesteri Hivatal 2017. évi költségvetése</t>
  </si>
  <si>
    <t>Kiadások (Ft)</t>
  </si>
  <si>
    <t>Polgármesteri Hivatal előirányzatok</t>
  </si>
  <si>
    <t>Rovat megnevezése</t>
  </si>
  <si>
    <t>Rovat-szám</t>
  </si>
  <si>
    <t>eredeti ei.</t>
  </si>
  <si>
    <t>2017. évi módosított előirányzat 06.30.</t>
  </si>
  <si>
    <t>2017. évi módosított előirányzat 09.30.</t>
  </si>
  <si>
    <t>Teljesítés 09.30.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</si>
  <si>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</si>
  <si>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</si>
  <si>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</si>
  <si>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</si>
  <si>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</si>
  <si>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</si>
  <si>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</si>
  <si>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</si>
  <si>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</si>
  <si>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</si>
  <si>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</si>
  <si>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</si>
  <si>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</si>
  <si>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</si>
  <si>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</si>
  <si>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</si>
  <si>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</si>
  <si>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</si>
  <si>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</si>
  <si>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</si>
  <si>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</si>
  <si>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</si>
  <si>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</si>
  <si>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</si>
  <si>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</si>
  <si>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</si>
  <si>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</si>
  <si>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</si>
  <si>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</si>
  <si>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</si>
  <si>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</si>
  <si>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</si>
  <si>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</si>
  <si>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</si>
  <si>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</si>
  <si>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</si>
  <si>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</si>
  <si>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</si>
  <si>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</si>
  <si>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</si>
  <si>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</si>
  <si>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</si>
  <si>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</si>
  <si>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</si>
  <si>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</si>
  <si>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</si>
  <si>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</si>
  <si>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</si>
  <si>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</si>
  <si>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</si>
  <si>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</si>
  <si>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</si>
  <si>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</si>
  <si>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</si>
  <si>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</si>
  <si>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</si>
  <si>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</si>
  <si>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</si>
  <si>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</si>
  <si>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</si>
  <si>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</si>
  <si>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</si>
  <si>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</si>
  <si>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</si>
  <si>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</si>
  <si>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</si>
  <si>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</si>
  <si>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</si>
  <si>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</si>
  <si>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</si>
  <si>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</si>
  <si>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</si>
  <si>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</si>
  <si>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</si>
  <si>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</si>
  <si>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</si>
  <si>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</si>
  <si>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</si>
  <si>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</si>
  <si>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</si>
  <si>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</si>
  <si>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</si>
  <si>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</si>
  <si>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</si>
  <si>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</si>
  <si>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</si>
  <si>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</si>
  <si>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</si>
  <si>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</si>
  <si>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</si>
  <si>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</si>
  <si>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</si>
  <si>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</si>
  <si>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</si>
  <si>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</si>
  <si>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</si>
  <si>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</si>
  <si>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</si>
  <si>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</si>
  <si>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</si>
  <si>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</si>
  <si>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</si>
  <si>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</si>
  <si>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</si>
  <si>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</si>
  <si>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</si>
  <si>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</si>
  <si>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</si>
  <si>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</si>
  <si>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</si>
  <si>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</si>
  <si>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</si>
  <si>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</si>
  <si>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</si>
  <si>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</si>
  <si>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</si>
  <si>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</si>
  <si>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</si>
  <si>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</si>
  <si>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</si>
  <si>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</si>
  <si>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</si>
  <si>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</si>
  <si>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</si>
  <si>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</si>
  <si>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</si>
  <si>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</si>
  <si>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</si>
  <si>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</si>
  <si>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</si>
  <si>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</si>
  <si>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</si>
  <si>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</si>
  <si>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</si>
  <si>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</si>
  <si>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</si>
  <si>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</si>
  <si>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</si>
  <si>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</si>
  <si>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</si>
  <si>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</si>
  <si>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</si>
  <si>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</si>
  <si>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</si>
  <si>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</si>
  <si>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</si>
  <si>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</si>
  <si>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</si>
  <si>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</si>
  <si>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</si>
  <si>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</si>
  <si>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</si>
  <si>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</si>
  <si>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</si>
  <si>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</si>
  <si>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</si>
  <si>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</si>
  <si>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</si>
  <si>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</si>
  <si>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</si>
  <si>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</si>
  <si>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</si>
  <si>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</si>
  <si>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</si>
  <si>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</si>
  <si>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</si>
  <si>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</si>
  <si>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</si>
  <si>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</si>
  <si>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</si>
  <si>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</si>
  <si>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</si>
  <si>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</si>
  <si>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</si>
  <si>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</si>
  <si>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</si>
  <si>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</si>
  <si>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</si>
  <si>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</si>
  <si>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</si>
  <si>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</si>
  <si>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</si>
  <si>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</si>
  <si>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</si>
  <si>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</si>
  <si>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</si>
  <si>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</si>
  <si>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</si>
  <si>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</si>
  <si>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</si>
  <si>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</si>
  <si>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</si>
  <si>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</si>
  <si>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</si>
  <si>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</si>
  <si>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</si>
  <si>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</si>
  <si>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</si>
  <si>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</si>
  <si>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</si>
  <si>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</si>
  <si>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</si>
  <si>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</si>
  <si>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</si>
  <si>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</si>
  <si>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</si>
  <si>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</si>
  <si>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</si>
  <si>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</si>
  <si>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</si>
  <si>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</si>
  <si>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</si>
  <si>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</si>
  <si>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</si>
  <si>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</si>
  <si>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</si>
  <si>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</si>
  <si>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</si>
  <si>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</si>
  <si>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</si>
  <si>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</si>
  <si>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</si>
  <si>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</si>
  <si>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</si>
  <si>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</si>
  <si>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</si>
  <si>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</si>
  <si>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</si>
  <si>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</si>
  <si>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</si>
  <si>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Bevételek (Ft)</t>
  </si>
  <si>
    <t>Polgármesteri Hivatal előitányzatok</t>
  </si>
  <si>
    <t>Rovat-
szám</t>
  </si>
  <si>
    <t>2017. évimódosított előirányzat 06.30.</t>
  </si>
  <si>
    <t>2017. évimódosított előirányzat 09.30.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</si>
  <si>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</si>
  <si>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</si>
  <si>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</si>
  <si>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</si>
  <si>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</si>
  <si>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</si>
  <si>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</si>
  <si>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</si>
  <si>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</si>
  <si>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</si>
  <si>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</si>
  <si>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</si>
  <si>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</si>
  <si>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</si>
  <si>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</si>
  <si>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</si>
  <si>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</si>
  <si>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</si>
  <si>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</si>
  <si>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</si>
  <si>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</si>
  <si>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</si>
  <si>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</si>
  <si>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</si>
  <si>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</si>
  <si>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</si>
  <si>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</si>
  <si>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</si>
  <si>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</si>
  <si>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</si>
  <si>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</si>
  <si>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</si>
  <si>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</si>
  <si>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</si>
  <si>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</si>
  <si>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</si>
  <si>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</si>
  <si>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</si>
  <si>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</si>
  <si>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</si>
  <si>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</si>
  <si>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</si>
  <si>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</si>
  <si>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</si>
  <si>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</si>
  <si>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</si>
  <si>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</si>
  <si>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</si>
  <si>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</si>
  <si>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</si>
  <si>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</si>
  <si>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</si>
  <si>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</si>
  <si>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</si>
  <si>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</si>
  <si>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</si>
  <si>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</si>
  <si>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</si>
  <si>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</si>
  <si>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</si>
  <si>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</si>
  <si>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</si>
  <si>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</si>
  <si>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</si>
  <si>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</si>
  <si>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</si>
  <si>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</si>
  <si>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</si>
  <si>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</si>
  <si>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</si>
  <si>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</si>
  <si>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</si>
  <si>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</si>
  <si>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</si>
  <si>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</si>
  <si>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</si>
  <si>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</si>
  <si>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</si>
  <si>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</si>
  <si>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</si>
  <si>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</si>
  <si>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</si>
  <si>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</si>
  <si>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</si>
  <si>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</si>
  <si>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</si>
  <si>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</si>
  <si>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</si>
  <si>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</si>
  <si>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</si>
  <si>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</si>
  <si>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</si>
  <si>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</si>
  <si>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</si>
  <si>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</si>
  <si>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</si>
  <si>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</si>
  <si>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</si>
  <si>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</si>
  <si>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</si>
  <si>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</si>
  <si>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</si>
  <si>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</si>
  <si>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</si>
  <si>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</si>
  <si>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</si>
  <si>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</si>
  <si>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</si>
  <si>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</si>
  <si>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</si>
  <si>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</si>
  <si>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</si>
  <si>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</si>
  <si>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</si>
  <si>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</si>
  <si>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</si>
  <si>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</si>
  <si>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</si>
  <si>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</si>
  <si>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</si>
  <si>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</si>
  <si>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</si>
  <si>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</si>
  <si>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</si>
  <si>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</si>
  <si>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</si>
  <si>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</si>
  <si>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</si>
  <si>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</si>
  <si>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</si>
  <si>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</si>
  <si>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</si>
  <si>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</si>
  <si>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</si>
  <si>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</si>
  <si>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</si>
  <si>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</si>
  <si>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</si>
  <si>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</si>
  <si>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</si>
  <si>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</si>
  <si>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</si>
  <si>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</si>
  <si>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</si>
  <si>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</si>
  <si>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</si>
  <si>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</si>
  <si>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</si>
  <si>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</si>
  <si>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</si>
  <si>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</si>
  <si>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</si>
  <si>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</si>
  <si>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</si>
  <si>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</si>
  <si>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</si>
  <si>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</si>
  <si>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</si>
  <si>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</si>
  <si>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</si>
  <si>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</si>
  <si>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</si>
  <si>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</si>
  <si>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</si>
  <si>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</si>
  <si>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</si>
  <si>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</si>
  <si>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</si>
  <si>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</si>
  <si>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</si>
  <si>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</si>
  <si>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</si>
  <si>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</si>
  <si>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Beruházások és felújítások (Ft)</t>
  </si>
  <si>
    <t>Polgármesteri Hivatal eredeti előirányzat</t>
  </si>
  <si>
    <t>Polgármesteri Hivatal módosított előirányzat</t>
  </si>
  <si>
    <t xml:space="preserve">Ingatlanok beszerzése, létesítése </t>
  </si>
  <si>
    <t>ASP rendszerhez való csatlakozás tárgyi feltételeinek teljesítése</t>
  </si>
  <si>
    <t>Hivatali gépjármű vissazvétele</t>
  </si>
  <si>
    <t>kisértékű te. Beszerzés</t>
  </si>
  <si>
    <t>Megnevezés</t>
  </si>
  <si>
    <t>nettó</t>
  </si>
  <si>
    <t>áfa</t>
  </si>
  <si>
    <t>bruttó</t>
  </si>
  <si>
    <t xml:space="preserve"> Önkormányzat 2015. évi költségvetése</t>
  </si>
  <si>
    <t>Általános- és céltartalékok (E Ft)</t>
  </si>
  <si>
    <t>KÖLTSÉGVETÉSI SZERV</t>
  </si>
  <si>
    <t>MINDÖSSZESEN</t>
  </si>
  <si>
    <t>Általános tartalékok</t>
  </si>
  <si>
    <t>Céltartalékok-</t>
  </si>
  <si>
    <t>Önkormányzat 2015. évi költségvetése</t>
  </si>
  <si>
    <t>Irányító szervi támogatások folyósítása (E Ft)</t>
  </si>
  <si>
    <t>ÖNKORMÁNYZATI ELŐIRÁNYZATOK</t>
  </si>
  <si>
    <t>Költségvetési szerv</t>
  </si>
  <si>
    <t>ÖSSZESEN</t>
  </si>
  <si>
    <t>Központi, irányító szervi támogatások folyósítása működési célra</t>
  </si>
  <si>
    <t>Központi, irányító szervi támogatások folyósítása felhalmozási célra</t>
  </si>
  <si>
    <t>ÖSSZESEN:</t>
  </si>
  <si>
    <t>Lakosságnak juttatott támogatások, szociális, rászorultsági jellegű ellátások (E Ft)</t>
  </si>
  <si>
    <t>mód.ei.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</si>
  <si>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</si>
  <si>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</si>
  <si>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</si>
  <si>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</si>
  <si>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</si>
  <si>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</si>
  <si>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</si>
  <si>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</si>
  <si>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</si>
  <si>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</si>
  <si>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</si>
  <si>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</si>
  <si>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</si>
  <si>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</si>
  <si>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</si>
  <si>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</si>
  <si>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</si>
  <si>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</si>
  <si>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</si>
  <si>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</si>
  <si>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</si>
  <si>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</si>
  <si>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</si>
  <si>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</si>
  <si>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</si>
  <si>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</si>
  <si>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</si>
  <si>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</si>
  <si>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</si>
  <si>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</si>
  <si>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</si>
  <si>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</si>
  <si>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Község Önkormányzat 2016. évi költségvetése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</si>
  <si>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</si>
  <si>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</si>
  <si>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</si>
  <si>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</si>
  <si>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</si>
  <si>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</si>
  <si>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</si>
  <si>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</si>
  <si>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</si>
  <si>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</si>
  <si>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</si>
  <si>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</si>
  <si>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</si>
  <si>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</si>
  <si>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</si>
  <si>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</si>
  <si>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</si>
  <si>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</si>
  <si>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</si>
  <si>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</si>
  <si>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</si>
  <si>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</si>
  <si>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</si>
  <si>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</si>
  <si>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</si>
  <si>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</si>
  <si>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</si>
  <si>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</si>
  <si>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</si>
  <si>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 xml:space="preserve"> Község Önkormányzat 2015. évi költségvetése</t>
  </si>
  <si>
    <t>Támogatások, kölcsönök bevételei (E Ft)</t>
  </si>
  <si>
    <t>mód. ei.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</si>
  <si>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</si>
  <si>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</si>
  <si>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</si>
  <si>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</si>
  <si>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</si>
  <si>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</si>
  <si>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</si>
  <si>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</si>
  <si>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</si>
  <si>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</si>
  <si>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</si>
  <si>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</si>
  <si>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</si>
  <si>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</si>
  <si>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</si>
  <si>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</si>
  <si>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</si>
  <si>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</si>
  <si>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</si>
  <si>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</si>
  <si>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</si>
  <si>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</si>
  <si>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</si>
  <si>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</si>
  <si>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</si>
  <si>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</si>
  <si>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</si>
  <si>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</si>
  <si>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</si>
  <si>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</si>
  <si>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</si>
  <si>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</si>
  <si>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</si>
  <si>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</si>
  <si>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</si>
  <si>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</si>
  <si>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</si>
  <si>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</si>
  <si>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</si>
  <si>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</si>
  <si>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</si>
  <si>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</si>
  <si>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</si>
  <si>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</si>
  <si>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</si>
  <si>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</si>
  <si>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</si>
  <si>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</si>
  <si>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</si>
  <si>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</si>
  <si>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</si>
  <si>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</si>
  <si>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</si>
  <si>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</si>
  <si>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Foglalkoztatottak létszáma (fő)</t>
  </si>
  <si>
    <t>MEGNEVEZÉS</t>
  </si>
  <si>
    <t>Költségvetési engedélyezett létszámkeret (álláshely) (fő)Balatonkenesei Polgármesteri Hivatal</t>
  </si>
  <si>
    <t xml:space="preserve">Költségvetési engedélyezett létszámkeret (álláshely) (fő) </t>
  </si>
  <si>
    <t>Költségvetési engedélyezett létszámkeret (álláshely) (fő) KÖLTSÉGVETÉSI SZERV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</si>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</sst>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color indexed="8"/>
      <name val="Times New Roman"/>
      <family val="1"/>
    </font>
    <font>
      <b/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b/>
      <i/>
      <sz val="14"/>
      <name val="Bookman Old Style"/>
      <family val="1"/>
    </font>
    <font>
      <sz val="11"/>
      <name val="Bookman Old Style"/>
      <family val="1"/>
    </font>
    <font>
      <i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6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1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6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0" borderId="11" xfId="0" applyNumberFormat="1" applyFont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/>
    </xf>
    <xf numFmtId="165" fontId="7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left" vertical="center"/>
    </xf>
    <xf numFmtId="164" fontId="13" fillId="35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left" vertical="center" wrapText="1"/>
    </xf>
    <xf numFmtId="3" fontId="14" fillId="0" borderId="1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3" fontId="16" fillId="0" borderId="11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3" fontId="14" fillId="0" borderId="10" xfId="0" applyNumberFormat="1" applyFont="1" applyFill="1" applyBorder="1" applyAlignment="1">
      <alignment horizontal="left" vertical="center"/>
    </xf>
    <xf numFmtId="3" fontId="14" fillId="0" borderId="11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3" fontId="16" fillId="0" borderId="10" xfId="0" applyNumberFormat="1" applyFont="1" applyFill="1" applyBorder="1" applyAlignment="1">
      <alignment horizontal="left" vertical="center"/>
    </xf>
    <xf numFmtId="3" fontId="16" fillId="0" borderId="11" xfId="0" applyNumberFormat="1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8" fillId="35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left" vertical="center" wrapText="1"/>
    </xf>
    <xf numFmtId="0" fontId="13" fillId="36" borderId="10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20" fillId="0" borderId="0" xfId="0" applyFont="1" applyAlignment="1">
      <alignment/>
    </xf>
    <xf numFmtId="0" fontId="7" fillId="0" borderId="13" xfId="0" applyFont="1" applyFill="1" applyBorder="1" applyAlignment="1">
      <alignment horizontal="center" wrapText="1"/>
    </xf>
    <xf numFmtId="3" fontId="8" fillId="0" borderId="13" xfId="0" applyNumberFormat="1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18" fillId="35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/>
    </xf>
    <xf numFmtId="0" fontId="13" fillId="37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8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 vertical="center"/>
    </xf>
    <xf numFmtId="0" fontId="23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5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18" fillId="38" borderId="10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9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5" fillId="0" borderId="10" xfId="54" applyFont="1" applyFill="1" applyBorder="1" applyAlignment="1">
      <alignment horizontal="left"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tabSelected="1" view="pageBreakPreview" zoomScale="60" zoomScalePageLayoutView="0" workbookViewId="0" topLeftCell="A58">
      <selection activeCell="B69" sqref="B69"/>
    </sheetView>
  </sheetViews>
  <sheetFormatPr defaultColWidth="9.140625" defaultRowHeight="15"/>
  <cols>
    <col min="1" max="1" width="74.140625" style="0" customWidth="1"/>
    <col min="3" max="3" width="12.7109375" style="0" customWidth="1"/>
    <col min="4" max="5" width="16.421875" style="0" customWidth="1"/>
    <col min="6" max="6" width="15.57421875" style="0" customWidth="1"/>
    <col min="7" max="7" width="13.57421875" style="0" customWidth="1"/>
  </cols>
  <sheetData>
    <row r="1" spans="1:6" ht="21" customHeight="1">
      <c r="A1" s="112" t="s">
        <v>0</v>
      </c>
      <c r="B1" s="112"/>
      <c r="C1" s="112"/>
      <c r="D1" s="112"/>
      <c r="E1" s="112"/>
      <c r="F1" s="1"/>
    </row>
    <row r="2" spans="1:6" ht="18.75" customHeight="1">
      <c r="A2" s="113" t="s">
        <v>1</v>
      </c>
      <c r="B2" s="113"/>
      <c r="C2" s="113"/>
      <c r="D2" s="113"/>
      <c r="E2" s="113"/>
      <c r="F2" s="1"/>
    </row>
    <row r="3" ht="18">
      <c r="A3" s="2"/>
    </row>
    <row r="4" spans="1:7" ht="14.25">
      <c r="A4" s="3" t="s">
        <v>2</v>
      </c>
      <c r="C4" s="4"/>
      <c r="F4" s="5"/>
      <c r="G4" s="5"/>
    </row>
    <row r="5" spans="1:7" ht="53.25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1"/>
    </row>
    <row r="6" spans="1:7" ht="14.25">
      <c r="A6" s="12" t="s">
        <v>9</v>
      </c>
      <c r="B6" s="13" t="s">
        <v>10</v>
      </c>
      <c r="C6" s="14">
        <v>57416799</v>
      </c>
      <c r="D6" s="14">
        <v>57316799</v>
      </c>
      <c r="E6" s="14">
        <v>56916799</v>
      </c>
      <c r="F6" s="14">
        <v>38890508</v>
      </c>
      <c r="G6" s="15"/>
    </row>
    <row r="7" spans="1:7" ht="14.25">
      <c r="A7" s="12" t="s">
        <v>11</v>
      </c>
      <c r="B7" s="16" t="s">
        <v>12</v>
      </c>
      <c r="C7" s="14"/>
      <c r="D7" s="14"/>
      <c r="E7" s="14"/>
      <c r="F7" s="14"/>
      <c r="G7" s="15"/>
    </row>
    <row r="8" spans="1:7" ht="14.25">
      <c r="A8" s="12" t="s">
        <v>13</v>
      </c>
      <c r="B8" s="16" t="s">
        <v>14</v>
      </c>
      <c r="C8" s="14"/>
      <c r="D8" s="14"/>
      <c r="E8" s="14"/>
      <c r="F8" s="14"/>
      <c r="G8" s="15"/>
    </row>
    <row r="9" spans="1:7" ht="14.25">
      <c r="A9" s="17" t="s">
        <v>15</v>
      </c>
      <c r="B9" s="16" t="s">
        <v>16</v>
      </c>
      <c r="C9" s="14">
        <v>1200000</v>
      </c>
      <c r="D9" s="14">
        <v>1200000</v>
      </c>
      <c r="E9" s="14">
        <v>1400000</v>
      </c>
      <c r="F9" s="14">
        <v>1223478</v>
      </c>
      <c r="G9" s="15"/>
    </row>
    <row r="10" spans="1:7" ht="14.25">
      <c r="A10" s="17" t="s">
        <v>17</v>
      </c>
      <c r="B10" s="16" t="s">
        <v>18</v>
      </c>
      <c r="C10" s="14"/>
      <c r="D10" s="14"/>
      <c r="E10" s="14"/>
      <c r="F10" s="14"/>
      <c r="G10" s="15"/>
    </row>
    <row r="11" spans="1:7" ht="14.25">
      <c r="A11" s="17" t="s">
        <v>19</v>
      </c>
      <c r="B11" s="16" t="s">
        <v>20</v>
      </c>
      <c r="C11" s="14"/>
      <c r="D11" s="14"/>
      <c r="E11" s="14"/>
      <c r="F11" s="14"/>
      <c r="G11" s="15"/>
    </row>
    <row r="12" spans="1:7" ht="14.25">
      <c r="A12" s="17" t="s">
        <v>21</v>
      </c>
      <c r="B12" s="16" t="s">
        <v>22</v>
      </c>
      <c r="C12" s="14">
        <v>2973000</v>
      </c>
      <c r="D12" s="14">
        <v>2973000</v>
      </c>
      <c r="E12" s="14">
        <v>2973000</v>
      </c>
      <c r="F12" s="14">
        <v>1983150</v>
      </c>
      <c r="G12" s="15"/>
    </row>
    <row r="13" spans="1:7" ht="14.25">
      <c r="A13" s="17" t="s">
        <v>23</v>
      </c>
      <c r="B13" s="16" t="s">
        <v>24</v>
      </c>
      <c r="C13" s="14"/>
      <c r="D13" s="14"/>
      <c r="E13" s="14"/>
      <c r="F13" s="14"/>
      <c r="G13" s="15"/>
    </row>
    <row r="14" spans="1:7" ht="14.25">
      <c r="A14" s="18" t="s">
        <v>25</v>
      </c>
      <c r="B14" s="16" t="s">
        <v>26</v>
      </c>
      <c r="C14" s="14">
        <v>1000000</v>
      </c>
      <c r="D14" s="14">
        <v>1000000</v>
      </c>
      <c r="E14" s="14">
        <v>1000000</v>
      </c>
      <c r="F14" s="14">
        <v>666790</v>
      </c>
      <c r="G14" s="15"/>
    </row>
    <row r="15" spans="1:7" ht="14.25">
      <c r="A15" s="18" t="s">
        <v>27</v>
      </c>
      <c r="B15" s="16" t="s">
        <v>28</v>
      </c>
      <c r="C15" s="14"/>
      <c r="D15" s="14"/>
      <c r="E15" s="14"/>
      <c r="F15" s="14"/>
      <c r="G15" s="15"/>
    </row>
    <row r="16" spans="1:7" ht="14.25">
      <c r="A16" s="18" t="s">
        <v>29</v>
      </c>
      <c r="B16" s="16" t="s">
        <v>30</v>
      </c>
      <c r="C16" s="14"/>
      <c r="D16" s="14"/>
      <c r="E16" s="14"/>
      <c r="F16" s="14"/>
      <c r="G16" s="15"/>
    </row>
    <row r="17" spans="1:7" ht="14.25">
      <c r="A17" s="18" t="s">
        <v>31</v>
      </c>
      <c r="B17" s="16" t="s">
        <v>32</v>
      </c>
      <c r="C17" s="14">
        <v>200000</v>
      </c>
      <c r="D17" s="14">
        <v>200000</v>
      </c>
      <c r="E17" s="14">
        <v>200000</v>
      </c>
      <c r="F17" s="14">
        <v>100000</v>
      </c>
      <c r="G17" s="15"/>
    </row>
    <row r="18" spans="1:7" ht="14.25">
      <c r="A18" s="18" t="s">
        <v>33</v>
      </c>
      <c r="B18" s="16" t="s">
        <v>34</v>
      </c>
      <c r="C18" s="14">
        <v>154600</v>
      </c>
      <c r="D18" s="14">
        <v>254600</v>
      </c>
      <c r="E18" s="14">
        <v>254600</v>
      </c>
      <c r="F18" s="14">
        <v>182159</v>
      </c>
      <c r="G18" s="15"/>
    </row>
    <row r="19" spans="1:7" ht="14.25">
      <c r="A19" s="19" t="s">
        <v>35</v>
      </c>
      <c r="B19" s="20" t="s">
        <v>36</v>
      </c>
      <c r="C19" s="14">
        <f>SUM(C6:C18)</f>
        <v>62944399</v>
      </c>
      <c r="D19" s="14">
        <f>SUM(D6:D18)</f>
        <v>62944399</v>
      </c>
      <c r="E19" s="14">
        <f>SUM(E6:E18)</f>
        <v>62744399</v>
      </c>
      <c r="F19" s="14">
        <f>SUM(F6:F18)</f>
        <v>43046085</v>
      </c>
      <c r="G19" s="21"/>
    </row>
    <row r="20" spans="1:7" ht="14.25">
      <c r="A20" s="18" t="s">
        <v>37</v>
      </c>
      <c r="B20" s="16" t="s">
        <v>38</v>
      </c>
      <c r="C20" s="14"/>
      <c r="D20" s="14"/>
      <c r="E20" s="14"/>
      <c r="F20" s="14"/>
      <c r="G20" s="15"/>
    </row>
    <row r="21" spans="1:7" ht="26.25">
      <c r="A21" s="18" t="s">
        <v>39</v>
      </c>
      <c r="B21" s="16" t="s">
        <v>40</v>
      </c>
      <c r="C21" s="14">
        <v>700000</v>
      </c>
      <c r="D21" s="14">
        <v>600000</v>
      </c>
      <c r="E21" s="14">
        <v>750000</v>
      </c>
      <c r="F21" s="14">
        <v>716061</v>
      </c>
      <c r="G21" s="15"/>
    </row>
    <row r="22" spans="1:7" ht="14.25">
      <c r="A22" s="22" t="s">
        <v>41</v>
      </c>
      <c r="B22" s="16" t="s">
        <v>42</v>
      </c>
      <c r="C22" s="14"/>
      <c r="D22" s="14">
        <v>100000</v>
      </c>
      <c r="E22" s="14">
        <v>150000</v>
      </c>
      <c r="F22" s="14">
        <v>122350</v>
      </c>
      <c r="G22" s="15"/>
    </row>
    <row r="23" spans="1:7" ht="14.25">
      <c r="A23" s="23" t="s">
        <v>43</v>
      </c>
      <c r="B23" s="20" t="s">
        <v>44</v>
      </c>
      <c r="C23" s="14">
        <f>SUM(C20:C22)</f>
        <v>700000</v>
      </c>
      <c r="D23" s="14">
        <f>SUM(D20:D22)</f>
        <v>700000</v>
      </c>
      <c r="E23" s="14">
        <f>SUM(E20:E22)</f>
        <v>900000</v>
      </c>
      <c r="F23" s="14">
        <f>SUM(F20:F22)</f>
        <v>838411</v>
      </c>
      <c r="G23" s="15"/>
    </row>
    <row r="24" spans="1:7" ht="14.25">
      <c r="A24" s="24" t="s">
        <v>45</v>
      </c>
      <c r="B24" s="25" t="s">
        <v>46</v>
      </c>
      <c r="C24" s="14">
        <f>C19+C23</f>
        <v>63644399</v>
      </c>
      <c r="D24" s="14">
        <f>D19+D23</f>
        <v>63644399</v>
      </c>
      <c r="E24" s="14">
        <f>E19+E23</f>
        <v>63644399</v>
      </c>
      <c r="F24" s="14">
        <f>F19+F23</f>
        <v>43884496</v>
      </c>
      <c r="G24" s="15"/>
    </row>
    <row r="25" spans="1:7" ht="14.25">
      <c r="A25" s="26" t="s">
        <v>47</v>
      </c>
      <c r="B25" s="25" t="s">
        <v>48</v>
      </c>
      <c r="C25" s="14">
        <v>13745732</v>
      </c>
      <c r="D25" s="14">
        <v>13745732</v>
      </c>
      <c r="E25" s="14">
        <v>13745732</v>
      </c>
      <c r="F25" s="14">
        <v>9907756</v>
      </c>
      <c r="G25" s="15"/>
    </row>
    <row r="26" spans="1:7" ht="14.25">
      <c r="A26" s="18" t="s">
        <v>49</v>
      </c>
      <c r="B26" s="16" t="s">
        <v>50</v>
      </c>
      <c r="C26" s="14">
        <v>290000</v>
      </c>
      <c r="D26" s="14">
        <v>290000</v>
      </c>
      <c r="E26" s="14">
        <v>290000</v>
      </c>
      <c r="F26" s="14">
        <v>9321</v>
      </c>
      <c r="G26" s="15"/>
    </row>
    <row r="27" spans="1:7" ht="14.25">
      <c r="A27" s="18" t="s">
        <v>51</v>
      </c>
      <c r="B27" s="16" t="s">
        <v>52</v>
      </c>
      <c r="C27" s="14">
        <v>2000000</v>
      </c>
      <c r="D27" s="14">
        <v>2000000</v>
      </c>
      <c r="E27" s="14">
        <v>2000000</v>
      </c>
      <c r="F27" s="14">
        <v>1619783</v>
      </c>
      <c r="G27" s="15"/>
    </row>
    <row r="28" spans="1:7" ht="14.25">
      <c r="A28" s="18" t="s">
        <v>53</v>
      </c>
      <c r="B28" s="16" t="s">
        <v>54</v>
      </c>
      <c r="C28" s="14"/>
      <c r="D28" s="14"/>
      <c r="E28" s="14"/>
      <c r="F28" s="14"/>
      <c r="G28" s="15"/>
    </row>
    <row r="29" spans="1:7" ht="14.25">
      <c r="A29" s="23" t="s">
        <v>55</v>
      </c>
      <c r="B29" s="20" t="s">
        <v>56</v>
      </c>
      <c r="C29" s="14">
        <f>SUM(C26:C28)</f>
        <v>2290000</v>
      </c>
      <c r="D29" s="14">
        <f>SUM(D26:D28)</f>
        <v>2290000</v>
      </c>
      <c r="E29" s="14">
        <f>SUM(E26:E28)</f>
        <v>2290000</v>
      </c>
      <c r="F29" s="14">
        <f>SUM(F26:F28)</f>
        <v>1629104</v>
      </c>
      <c r="G29" s="15"/>
    </row>
    <row r="30" spans="1:7" ht="14.25">
      <c r="A30" s="18" t="s">
        <v>57</v>
      </c>
      <c r="B30" s="16" t="s">
        <v>58</v>
      </c>
      <c r="C30" s="14">
        <v>2100000</v>
      </c>
      <c r="D30" s="14">
        <v>2100000</v>
      </c>
      <c r="E30" s="14">
        <v>2100000</v>
      </c>
      <c r="F30" s="14">
        <v>1824655</v>
      </c>
      <c r="G30" s="15"/>
    </row>
    <row r="31" spans="1:7" ht="14.25">
      <c r="A31" s="18" t="s">
        <v>59</v>
      </c>
      <c r="B31" s="16" t="s">
        <v>60</v>
      </c>
      <c r="C31" s="14">
        <v>1250000</v>
      </c>
      <c r="D31" s="27">
        <v>1250000</v>
      </c>
      <c r="E31" s="27">
        <v>1250000</v>
      </c>
      <c r="F31" s="14">
        <v>824946</v>
      </c>
      <c r="G31" s="15"/>
    </row>
    <row r="32" spans="1:7" ht="15" customHeight="1">
      <c r="A32" s="23" t="s">
        <v>61</v>
      </c>
      <c r="B32" s="20" t="s">
        <v>62</v>
      </c>
      <c r="C32" s="14">
        <f>SUM(C30:C31)</f>
        <v>3350000</v>
      </c>
      <c r="D32" s="14">
        <f>SUM(D30:D31)</f>
        <v>3350000</v>
      </c>
      <c r="E32" s="14">
        <f>SUM(E30:E31)</f>
        <v>3350000</v>
      </c>
      <c r="F32" s="14">
        <f>SUM(F30:F31)</f>
        <v>2649601</v>
      </c>
      <c r="G32" s="15"/>
    </row>
    <row r="33" spans="1:7" ht="14.25">
      <c r="A33" s="18" t="s">
        <v>63</v>
      </c>
      <c r="B33" s="16" t="s">
        <v>64</v>
      </c>
      <c r="C33" s="14">
        <v>2500000</v>
      </c>
      <c r="D33" s="14">
        <v>2500000</v>
      </c>
      <c r="E33" s="14">
        <v>2500000</v>
      </c>
      <c r="F33" s="14">
        <v>2071668</v>
      </c>
      <c r="G33" s="15"/>
    </row>
    <row r="34" spans="1:7" ht="14.25">
      <c r="A34" s="18" t="s">
        <v>65</v>
      </c>
      <c r="B34" s="16" t="s">
        <v>66</v>
      </c>
      <c r="C34" s="14"/>
      <c r="D34" s="14"/>
      <c r="E34" s="14"/>
      <c r="F34" s="14"/>
      <c r="G34" s="15"/>
    </row>
    <row r="35" spans="1:7" ht="14.25">
      <c r="A35" s="18" t="s">
        <v>67</v>
      </c>
      <c r="B35" s="16" t="s">
        <v>68</v>
      </c>
      <c r="C35" s="14">
        <v>700000</v>
      </c>
      <c r="D35" s="14">
        <v>700000</v>
      </c>
      <c r="E35" s="14">
        <v>700000</v>
      </c>
      <c r="F35" s="14">
        <v>510013</v>
      </c>
      <c r="G35" s="15"/>
    </row>
    <row r="36" spans="1:7" ht="14.25">
      <c r="A36" s="18" t="s">
        <v>69</v>
      </c>
      <c r="B36" s="16" t="s">
        <v>70</v>
      </c>
      <c r="C36" s="14">
        <v>1500000</v>
      </c>
      <c r="D36" s="14">
        <v>1500000</v>
      </c>
      <c r="E36" s="14">
        <v>1500000</v>
      </c>
      <c r="F36" s="14">
        <v>635194</v>
      </c>
      <c r="G36" s="15"/>
    </row>
    <row r="37" spans="1:7" ht="14.25">
      <c r="A37" s="28" t="s">
        <v>71</v>
      </c>
      <c r="B37" s="16" t="s">
        <v>72</v>
      </c>
      <c r="C37" s="14">
        <v>0</v>
      </c>
      <c r="D37" s="14"/>
      <c r="E37" s="14"/>
      <c r="F37" s="14"/>
      <c r="G37" s="15"/>
    </row>
    <row r="38" spans="1:7" ht="14.25">
      <c r="A38" s="22" t="s">
        <v>73</v>
      </c>
      <c r="B38" s="16" t="s">
        <v>74</v>
      </c>
      <c r="C38" s="14">
        <v>2000000</v>
      </c>
      <c r="D38" s="14">
        <v>2000000</v>
      </c>
      <c r="E38" s="14">
        <v>2000000</v>
      </c>
      <c r="F38" s="14">
        <v>564042</v>
      </c>
      <c r="G38" s="15"/>
    </row>
    <row r="39" spans="1:7" ht="14.25">
      <c r="A39" s="18" t="s">
        <v>75</v>
      </c>
      <c r="B39" s="16" t="s">
        <v>76</v>
      </c>
      <c r="C39" s="14">
        <v>2800000</v>
      </c>
      <c r="D39" s="14">
        <v>2800000</v>
      </c>
      <c r="E39" s="14">
        <v>2800000</v>
      </c>
      <c r="F39" s="14">
        <v>1942629</v>
      </c>
      <c r="G39" s="15"/>
    </row>
    <row r="40" spans="1:7" ht="14.25">
      <c r="A40" s="23" t="s">
        <v>77</v>
      </c>
      <c r="B40" s="20" t="s">
        <v>78</v>
      </c>
      <c r="C40" s="14">
        <f>SUM(C33:C39)</f>
        <v>9500000</v>
      </c>
      <c r="D40" s="14">
        <f>SUM(D33:D39)</f>
        <v>9500000</v>
      </c>
      <c r="E40" s="14">
        <f>SUM(E33:E39)</f>
        <v>9500000</v>
      </c>
      <c r="F40" s="14">
        <f>SUM(F33:F39)</f>
        <v>5723546</v>
      </c>
      <c r="G40" s="15"/>
    </row>
    <row r="41" spans="1:7" ht="14.25">
      <c r="A41" s="18" t="s">
        <v>79</v>
      </c>
      <c r="B41" s="16" t="s">
        <v>80</v>
      </c>
      <c r="C41" s="14">
        <v>250000</v>
      </c>
      <c r="D41" s="14">
        <v>250000</v>
      </c>
      <c r="E41" s="14">
        <v>250000</v>
      </c>
      <c r="F41" s="14">
        <v>225985</v>
      </c>
      <c r="G41" s="15"/>
    </row>
    <row r="42" spans="1:7" ht="14.25">
      <c r="A42" s="18" t="s">
        <v>81</v>
      </c>
      <c r="B42" s="16" t="s">
        <v>82</v>
      </c>
      <c r="C42" s="14"/>
      <c r="D42" s="14"/>
      <c r="E42" s="14"/>
      <c r="F42" s="14"/>
      <c r="G42" s="15"/>
    </row>
    <row r="43" spans="1:7" ht="14.25">
      <c r="A43" s="23" t="s">
        <v>83</v>
      </c>
      <c r="B43" s="20" t="s">
        <v>84</v>
      </c>
      <c r="C43" s="14">
        <f>SUM(C41:C42)</f>
        <v>250000</v>
      </c>
      <c r="D43" s="14">
        <f>SUM(D41:D42)</f>
        <v>250000</v>
      </c>
      <c r="E43" s="14">
        <f>SUM(E41:E42)</f>
        <v>250000</v>
      </c>
      <c r="F43" s="14">
        <f>SUM(F41:F42)</f>
        <v>225985</v>
      </c>
      <c r="G43" s="15"/>
    </row>
    <row r="44" spans="1:7" ht="14.25">
      <c r="A44" s="18" t="s">
        <v>85</v>
      </c>
      <c r="B44" s="16" t="s">
        <v>86</v>
      </c>
      <c r="C44" s="14">
        <v>4155300</v>
      </c>
      <c r="D44" s="14">
        <v>4155300</v>
      </c>
      <c r="E44" s="14">
        <v>4155300</v>
      </c>
      <c r="F44" s="14">
        <v>2018614</v>
      </c>
      <c r="G44" s="15"/>
    </row>
    <row r="45" spans="1:7" ht="14.25">
      <c r="A45" s="18" t="s">
        <v>87</v>
      </c>
      <c r="B45" s="16" t="s">
        <v>88</v>
      </c>
      <c r="C45" s="14"/>
      <c r="D45" s="14"/>
      <c r="E45" s="14"/>
      <c r="F45" s="14"/>
      <c r="G45" s="15"/>
    </row>
    <row r="46" spans="1:7" ht="14.25">
      <c r="A46" s="18" t="s">
        <v>89</v>
      </c>
      <c r="B46" s="16" t="s">
        <v>90</v>
      </c>
      <c r="C46" s="14"/>
      <c r="D46" s="14"/>
      <c r="E46" s="14"/>
      <c r="F46" s="14"/>
      <c r="G46" s="15"/>
    </row>
    <row r="47" spans="1:7" ht="14.25">
      <c r="A47" s="18" t="s">
        <v>91</v>
      </c>
      <c r="B47" s="16" t="s">
        <v>92</v>
      </c>
      <c r="C47" s="14"/>
      <c r="D47" s="14"/>
      <c r="E47" s="14"/>
      <c r="F47" s="14"/>
      <c r="G47" s="15"/>
    </row>
    <row r="48" spans="1:7" ht="14.25">
      <c r="A48" s="18" t="s">
        <v>93</v>
      </c>
      <c r="B48" s="16" t="s">
        <v>94</v>
      </c>
      <c r="C48" s="14">
        <v>800000</v>
      </c>
      <c r="D48" s="14">
        <v>800000</v>
      </c>
      <c r="E48" s="14">
        <v>800000</v>
      </c>
      <c r="F48" s="14">
        <v>478064</v>
      </c>
      <c r="G48" s="15"/>
    </row>
    <row r="49" spans="1:7" ht="14.25">
      <c r="A49" s="23" t="s">
        <v>95</v>
      </c>
      <c r="B49" s="20" t="s">
        <v>96</v>
      </c>
      <c r="C49" s="14">
        <f>SUM(C44:C48)</f>
        <v>4955300</v>
      </c>
      <c r="D49" s="14">
        <f>SUM(D44:D48)</f>
        <v>4955300</v>
      </c>
      <c r="E49" s="14">
        <f>SUM(E44:E48)</f>
        <v>4955300</v>
      </c>
      <c r="F49" s="14">
        <f>SUM(F44:F48)</f>
        <v>2496678</v>
      </c>
      <c r="G49" s="15"/>
    </row>
    <row r="50" spans="1:7" ht="14.25">
      <c r="A50" s="26" t="s">
        <v>97</v>
      </c>
      <c r="B50" s="25" t="s">
        <v>98</v>
      </c>
      <c r="C50" s="14">
        <f>C29+C32+C40+C43+C49</f>
        <v>20345300</v>
      </c>
      <c r="D50" s="14">
        <f>D29+D32+D40+D43+D49</f>
        <v>20345300</v>
      </c>
      <c r="E50" s="14">
        <f>E29+E32+E40+E43+E49</f>
        <v>20345300</v>
      </c>
      <c r="F50" s="14">
        <f>F29+F32+F40+F43+F49</f>
        <v>12724914</v>
      </c>
      <c r="G50" s="15"/>
    </row>
    <row r="51" spans="1:7" ht="14.25">
      <c r="A51" s="29" t="s">
        <v>99</v>
      </c>
      <c r="B51" s="16" t="s">
        <v>100</v>
      </c>
      <c r="C51" s="14"/>
      <c r="D51" s="14"/>
      <c r="E51" s="30"/>
      <c r="F51" s="14"/>
      <c r="G51" s="15"/>
    </row>
    <row r="52" spans="1:7" ht="14.25">
      <c r="A52" s="29" t="s">
        <v>101</v>
      </c>
      <c r="B52" s="16" t="s">
        <v>102</v>
      </c>
      <c r="C52" s="14"/>
      <c r="D52" s="14"/>
      <c r="E52" s="30"/>
      <c r="F52" s="14"/>
      <c r="G52" s="15"/>
    </row>
    <row r="53" spans="1:7" ht="14.25">
      <c r="A53" s="31" t="s">
        <v>103</v>
      </c>
      <c r="B53" s="16" t="s">
        <v>104</v>
      </c>
      <c r="C53" s="14"/>
      <c r="D53" s="14"/>
      <c r="E53" s="30"/>
      <c r="F53" s="14"/>
      <c r="G53" s="15"/>
    </row>
    <row r="54" spans="1:7" ht="14.25">
      <c r="A54" s="31" t="s">
        <v>105</v>
      </c>
      <c r="B54" s="16" t="s">
        <v>106</v>
      </c>
      <c r="C54" s="14"/>
      <c r="D54" s="14"/>
      <c r="E54" s="30"/>
      <c r="F54" s="14"/>
      <c r="G54" s="15"/>
    </row>
    <row r="55" spans="1:7" ht="14.25">
      <c r="A55" s="31" t="s">
        <v>107</v>
      </c>
      <c r="B55" s="16" t="s">
        <v>108</v>
      </c>
      <c r="C55" s="14"/>
      <c r="D55" s="14"/>
      <c r="E55" s="30"/>
      <c r="F55" s="14"/>
      <c r="G55" s="15"/>
    </row>
    <row r="56" spans="1:7" ht="14.25">
      <c r="A56" s="29" t="s">
        <v>109</v>
      </c>
      <c r="B56" s="16" t="s">
        <v>110</v>
      </c>
      <c r="C56" s="14"/>
      <c r="D56" s="14"/>
      <c r="E56" s="30"/>
      <c r="F56" s="14"/>
      <c r="G56" s="15"/>
    </row>
    <row r="57" spans="1:7" ht="14.25">
      <c r="A57" s="29" t="s">
        <v>111</v>
      </c>
      <c r="B57" s="16" t="s">
        <v>112</v>
      </c>
      <c r="C57" s="14"/>
      <c r="D57" s="14"/>
      <c r="E57" s="30"/>
      <c r="F57" s="14"/>
      <c r="G57" s="15"/>
    </row>
    <row r="58" spans="1:7" ht="14.25">
      <c r="A58" s="29" t="s">
        <v>113</v>
      </c>
      <c r="B58" s="16" t="s">
        <v>114</v>
      </c>
      <c r="C58" s="14"/>
      <c r="D58" s="14"/>
      <c r="E58" s="30"/>
      <c r="F58" s="14"/>
      <c r="G58" s="15"/>
    </row>
    <row r="59" spans="1:7" ht="14.25">
      <c r="A59" s="32" t="s">
        <v>115</v>
      </c>
      <c r="B59" s="25" t="s">
        <v>116</v>
      </c>
      <c r="C59" s="14">
        <f>SUM(C51:C58)</f>
        <v>0</v>
      </c>
      <c r="D59" s="14">
        <f>SUM(D51:D58)</f>
        <v>0</v>
      </c>
      <c r="E59" s="14">
        <f>SUM(E51:E58)</f>
        <v>0</v>
      </c>
      <c r="F59" s="14">
        <f>SUM(F51:F58)</f>
        <v>0</v>
      </c>
      <c r="G59" s="15"/>
    </row>
    <row r="60" spans="1:7" ht="14.25">
      <c r="A60" s="33" t="s">
        <v>117</v>
      </c>
      <c r="B60" s="16" t="s">
        <v>118</v>
      </c>
      <c r="C60" s="14"/>
      <c r="D60" s="14"/>
      <c r="E60" s="30"/>
      <c r="F60" s="14"/>
      <c r="G60" s="15"/>
    </row>
    <row r="61" spans="1:7" ht="14.25">
      <c r="A61" s="33" t="s">
        <v>119</v>
      </c>
      <c r="B61" s="16" t="s">
        <v>120</v>
      </c>
      <c r="C61" s="14"/>
      <c r="D61" s="14"/>
      <c r="E61" s="30"/>
      <c r="F61" s="14"/>
      <c r="G61" s="15"/>
    </row>
    <row r="62" spans="1:7" ht="26.25">
      <c r="A62" s="33" t="s">
        <v>121</v>
      </c>
      <c r="B62" s="16" t="s">
        <v>122</v>
      </c>
      <c r="C62" s="14"/>
      <c r="D62" s="14"/>
      <c r="E62" s="30"/>
      <c r="F62" s="14"/>
      <c r="G62" s="15"/>
    </row>
    <row r="63" spans="1:7" ht="26.25">
      <c r="A63" s="33" t="s">
        <v>123</v>
      </c>
      <c r="B63" s="16" t="s">
        <v>124</v>
      </c>
      <c r="C63" s="14"/>
      <c r="D63" s="14"/>
      <c r="E63" s="30"/>
      <c r="F63" s="14"/>
      <c r="G63" s="15"/>
    </row>
    <row r="64" spans="1:7" ht="26.25">
      <c r="A64" s="33" t="s">
        <v>125</v>
      </c>
      <c r="B64" s="16" t="s">
        <v>126</v>
      </c>
      <c r="C64" s="14"/>
      <c r="D64" s="14"/>
      <c r="E64" s="30"/>
      <c r="F64" s="14"/>
      <c r="G64" s="15"/>
    </row>
    <row r="65" spans="1:7" ht="14.25">
      <c r="A65" s="33" t="s">
        <v>127</v>
      </c>
      <c r="B65" s="16" t="s">
        <v>128</v>
      </c>
      <c r="C65" s="14"/>
      <c r="D65" s="14"/>
      <c r="E65" s="30"/>
      <c r="F65" s="14"/>
      <c r="G65" s="15"/>
    </row>
    <row r="66" spans="1:7" ht="26.25">
      <c r="A66" s="33" t="s">
        <v>129</v>
      </c>
      <c r="B66" s="16" t="s">
        <v>130</v>
      </c>
      <c r="C66" s="14"/>
      <c r="D66" s="14"/>
      <c r="E66" s="30"/>
      <c r="F66" s="14"/>
      <c r="G66" s="15"/>
    </row>
    <row r="67" spans="1:7" ht="26.25">
      <c r="A67" s="33" t="s">
        <v>131</v>
      </c>
      <c r="B67" s="16" t="s">
        <v>132</v>
      </c>
      <c r="C67" s="14"/>
      <c r="D67" s="14"/>
      <c r="E67" s="30"/>
      <c r="F67" s="14"/>
      <c r="G67" s="15"/>
    </row>
    <row r="68" spans="1:7" ht="14.25">
      <c r="A68" s="33" t="s">
        <v>133</v>
      </c>
      <c r="B68" s="16" t="s">
        <v>134</v>
      </c>
      <c r="C68" s="14"/>
      <c r="D68" s="14"/>
      <c r="E68" s="30"/>
      <c r="F68" s="14"/>
      <c r="G68" s="15"/>
    </row>
    <row r="69" spans="1:7" ht="14.25">
      <c r="A69" s="34" t="s">
        <v>135</v>
      </c>
      <c r="B69" s="16" t="s">
        <v>136</v>
      </c>
      <c r="C69" s="14"/>
      <c r="D69" s="14"/>
      <c r="E69" s="30"/>
      <c r="F69" s="14"/>
      <c r="G69" s="15"/>
    </row>
    <row r="70" spans="1:7" ht="14.25">
      <c r="A70" s="33" t="s">
        <v>137</v>
      </c>
      <c r="B70" s="16" t="s">
        <v>138</v>
      </c>
      <c r="C70" s="14"/>
      <c r="D70" s="14"/>
      <c r="E70" s="30"/>
      <c r="F70" s="14"/>
      <c r="G70" s="15"/>
    </row>
    <row r="71" spans="1:7" ht="14.25">
      <c r="A71" s="34" t="s">
        <v>139</v>
      </c>
      <c r="B71" s="16" t="s">
        <v>140</v>
      </c>
      <c r="C71" s="14"/>
      <c r="D71" s="14"/>
      <c r="E71" s="30"/>
      <c r="F71" s="14"/>
      <c r="G71" s="15"/>
    </row>
    <row r="72" spans="1:7" ht="14.25">
      <c r="A72" s="34" t="s">
        <v>141</v>
      </c>
      <c r="B72" s="16" t="s">
        <v>140</v>
      </c>
      <c r="C72" s="14"/>
      <c r="D72" s="14"/>
      <c r="E72" s="30"/>
      <c r="F72" s="14"/>
      <c r="G72" s="15"/>
    </row>
    <row r="73" spans="1:7" ht="14.25">
      <c r="A73" s="32" t="s">
        <v>142</v>
      </c>
      <c r="B73" s="25" t="s">
        <v>143</v>
      </c>
      <c r="C73" s="14">
        <f>SUM(C60:C72)</f>
        <v>0</v>
      </c>
      <c r="D73" s="14">
        <f>SUM(D60:D72)</f>
        <v>0</v>
      </c>
      <c r="E73" s="30"/>
      <c r="F73" s="14"/>
      <c r="G73" s="15"/>
    </row>
    <row r="74" spans="1:7" ht="15">
      <c r="A74" s="35" t="s">
        <v>144</v>
      </c>
      <c r="B74" s="25"/>
      <c r="C74" s="14">
        <f>SUM(C73,C59,C50,C25,C24)</f>
        <v>97735431</v>
      </c>
      <c r="D74" s="14">
        <f>SUM(D73,D59,D50,D25,D24)</f>
        <v>97735431</v>
      </c>
      <c r="E74" s="14">
        <f>SUM(E73,E59,E50,E25,E24)</f>
        <v>97735431</v>
      </c>
      <c r="F74" s="14">
        <f>SUM(F73,F59,F50,F25,F24)</f>
        <v>66517166</v>
      </c>
      <c r="G74" s="21"/>
    </row>
    <row r="75" spans="1:7" ht="14.25">
      <c r="A75" s="36" t="s">
        <v>145</v>
      </c>
      <c r="B75" s="16" t="s">
        <v>146</v>
      </c>
      <c r="C75" s="14"/>
      <c r="D75" s="14"/>
      <c r="E75" s="14"/>
      <c r="F75" s="14"/>
      <c r="G75" s="15"/>
    </row>
    <row r="76" spans="1:7" ht="14.25">
      <c r="A76" s="36" t="s">
        <v>147</v>
      </c>
      <c r="B76" s="16" t="s">
        <v>148</v>
      </c>
      <c r="C76" s="14"/>
      <c r="D76" s="14"/>
      <c r="E76" s="14"/>
      <c r="F76" s="14"/>
      <c r="G76" s="15"/>
    </row>
    <row r="77" spans="1:7" ht="14.25">
      <c r="A77" s="36" t="s">
        <v>149</v>
      </c>
      <c r="B77" s="16" t="s">
        <v>150</v>
      </c>
      <c r="C77" s="14">
        <v>1574800</v>
      </c>
      <c r="D77" s="14">
        <v>1174800</v>
      </c>
      <c r="E77" s="14">
        <v>1174800</v>
      </c>
      <c r="F77" s="14"/>
      <c r="G77" s="15"/>
    </row>
    <row r="78" spans="1:7" ht="14.25">
      <c r="A78" s="36" t="s">
        <v>151</v>
      </c>
      <c r="B78" s="16" t="s">
        <v>152</v>
      </c>
      <c r="C78" s="14"/>
      <c r="D78" s="14">
        <v>400000</v>
      </c>
      <c r="E78" s="14">
        <v>400000</v>
      </c>
      <c r="F78" s="14">
        <v>244188</v>
      </c>
      <c r="G78" s="15"/>
    </row>
    <row r="79" spans="1:7" ht="14.25">
      <c r="A79" s="22" t="s">
        <v>153</v>
      </c>
      <c r="B79" s="16" t="s">
        <v>154</v>
      </c>
      <c r="C79" s="14"/>
      <c r="D79" s="14"/>
      <c r="E79" s="14"/>
      <c r="F79" s="14"/>
      <c r="G79" s="15"/>
    </row>
    <row r="80" spans="1:7" ht="14.25">
      <c r="A80" s="22" t="s">
        <v>155</v>
      </c>
      <c r="B80" s="16" t="s">
        <v>156</v>
      </c>
      <c r="C80" s="14"/>
      <c r="D80" s="14"/>
      <c r="E80" s="14"/>
      <c r="F80" s="14"/>
      <c r="G80" s="15"/>
    </row>
    <row r="81" spans="1:7" ht="14.25">
      <c r="A81" s="22" t="s">
        <v>157</v>
      </c>
      <c r="B81" s="16" t="s">
        <v>158</v>
      </c>
      <c r="C81" s="14">
        <v>425200</v>
      </c>
      <c r="D81" s="14">
        <v>425200</v>
      </c>
      <c r="E81" s="14">
        <v>425200</v>
      </c>
      <c r="F81" s="14">
        <v>22731</v>
      </c>
      <c r="G81" s="15"/>
    </row>
    <row r="82" spans="1:7" ht="14.25">
      <c r="A82" s="37" t="s">
        <v>159</v>
      </c>
      <c r="B82" s="25" t="s">
        <v>160</v>
      </c>
      <c r="C82" s="14">
        <f>SUM(C75:C81)</f>
        <v>2000000</v>
      </c>
      <c r="D82" s="14">
        <f>SUM(D75:D81)</f>
        <v>2000000</v>
      </c>
      <c r="E82" s="14">
        <f>SUM(E75:E81)</f>
        <v>2000000</v>
      </c>
      <c r="F82" s="14">
        <f>SUM(F75:F81)</f>
        <v>266919</v>
      </c>
      <c r="G82" s="15"/>
    </row>
    <row r="83" spans="1:7" ht="14.25">
      <c r="A83" s="29" t="s">
        <v>161</v>
      </c>
      <c r="B83" s="16" t="s">
        <v>162</v>
      </c>
      <c r="C83" s="14"/>
      <c r="D83" s="14"/>
      <c r="E83" s="30"/>
      <c r="F83" s="14"/>
      <c r="G83" s="15"/>
    </row>
    <row r="84" spans="1:7" ht="14.25">
      <c r="A84" s="29" t="s">
        <v>163</v>
      </c>
      <c r="B84" s="16" t="s">
        <v>164</v>
      </c>
      <c r="C84" s="14"/>
      <c r="D84" s="14"/>
      <c r="E84" s="30"/>
      <c r="F84" s="14"/>
      <c r="G84" s="15"/>
    </row>
    <row r="85" spans="1:7" ht="14.25">
      <c r="A85" s="29" t="s">
        <v>165</v>
      </c>
      <c r="B85" s="16" t="s">
        <v>166</v>
      </c>
      <c r="C85" s="14"/>
      <c r="D85" s="14"/>
      <c r="E85" s="30"/>
      <c r="F85" s="14"/>
      <c r="G85" s="15"/>
    </row>
    <row r="86" spans="1:7" ht="14.25">
      <c r="A86" s="29" t="s">
        <v>167</v>
      </c>
      <c r="B86" s="16" t="s">
        <v>168</v>
      </c>
      <c r="C86" s="14"/>
      <c r="D86" s="14"/>
      <c r="E86" s="30"/>
      <c r="F86" s="14"/>
      <c r="G86" s="15"/>
    </row>
    <row r="87" spans="1:7" ht="14.25">
      <c r="A87" s="32" t="s">
        <v>169</v>
      </c>
      <c r="B87" s="25" t="s">
        <v>170</v>
      </c>
      <c r="C87" s="14">
        <f>SUM(C83:C86)</f>
        <v>0</v>
      </c>
      <c r="D87" s="14">
        <f>SUM(D83:D86)</f>
        <v>0</v>
      </c>
      <c r="E87" s="14">
        <f>SUM(E83:E86)</f>
        <v>0</v>
      </c>
      <c r="F87" s="14">
        <f>SUM(F83:F86)</f>
        <v>0</v>
      </c>
      <c r="G87" s="15"/>
    </row>
    <row r="88" spans="1:7" ht="26.25">
      <c r="A88" s="29" t="s">
        <v>171</v>
      </c>
      <c r="B88" s="16" t="s">
        <v>172</v>
      </c>
      <c r="C88" s="14"/>
      <c r="D88" s="14"/>
      <c r="E88" s="30"/>
      <c r="F88" s="14"/>
      <c r="G88" s="15"/>
    </row>
    <row r="89" spans="1:7" ht="26.25">
      <c r="A89" s="29" t="s">
        <v>173</v>
      </c>
      <c r="B89" s="16" t="s">
        <v>174</v>
      </c>
      <c r="C89" s="14"/>
      <c r="D89" s="14"/>
      <c r="E89" s="30"/>
      <c r="F89" s="14"/>
      <c r="G89" s="15"/>
    </row>
    <row r="90" spans="1:7" ht="26.25">
      <c r="A90" s="29" t="s">
        <v>175</v>
      </c>
      <c r="B90" s="16" t="s">
        <v>176</v>
      </c>
      <c r="C90" s="14"/>
      <c r="D90" s="14"/>
      <c r="E90" s="30"/>
      <c r="F90" s="14"/>
      <c r="G90" s="15"/>
    </row>
    <row r="91" spans="1:7" ht="14.25">
      <c r="A91" s="29" t="s">
        <v>177</v>
      </c>
      <c r="B91" s="16" t="s">
        <v>178</v>
      </c>
      <c r="C91" s="14"/>
      <c r="D91" s="14"/>
      <c r="E91" s="30"/>
      <c r="F91" s="14"/>
      <c r="G91" s="15"/>
    </row>
    <row r="92" spans="1:7" ht="26.25">
      <c r="A92" s="29" t="s">
        <v>179</v>
      </c>
      <c r="B92" s="16" t="s">
        <v>180</v>
      </c>
      <c r="C92" s="14"/>
      <c r="D92" s="14"/>
      <c r="E92" s="30"/>
      <c r="F92" s="14"/>
      <c r="G92" s="15"/>
    </row>
    <row r="93" spans="1:7" ht="26.25">
      <c r="A93" s="29" t="s">
        <v>181</v>
      </c>
      <c r="B93" s="16" t="s">
        <v>182</v>
      </c>
      <c r="C93" s="14"/>
      <c r="D93" s="14"/>
      <c r="E93" s="30"/>
      <c r="F93" s="14"/>
      <c r="G93" s="15"/>
    </row>
    <row r="94" spans="1:7" ht="14.25">
      <c r="A94" s="29" t="s">
        <v>183</v>
      </c>
      <c r="B94" s="16" t="s">
        <v>184</v>
      </c>
      <c r="C94" s="14"/>
      <c r="D94" s="14"/>
      <c r="E94" s="30"/>
      <c r="F94" s="14"/>
      <c r="G94" s="15"/>
    </row>
    <row r="95" spans="1:7" ht="14.25">
      <c r="A95" s="29" t="s">
        <v>185</v>
      </c>
      <c r="B95" s="16" t="s">
        <v>186</v>
      </c>
      <c r="C95" s="14"/>
      <c r="D95" s="14"/>
      <c r="E95" s="30"/>
      <c r="F95" s="14"/>
      <c r="G95" s="15"/>
    </row>
    <row r="96" spans="1:7" ht="14.25">
      <c r="A96" s="32" t="s">
        <v>187</v>
      </c>
      <c r="B96" s="25" t="s">
        <v>188</v>
      </c>
      <c r="C96" s="14">
        <f>SUM(C88:C95)</f>
        <v>0</v>
      </c>
      <c r="D96" s="14">
        <f>SUM(D88:D95)</f>
        <v>0</v>
      </c>
      <c r="E96" s="30"/>
      <c r="F96" s="14"/>
      <c r="G96" s="15"/>
    </row>
    <row r="97" spans="1:7" ht="15">
      <c r="A97" s="35" t="s">
        <v>189</v>
      </c>
      <c r="B97" s="25"/>
      <c r="C97" s="14">
        <f>SUM(C96,C87,C82)</f>
        <v>2000000</v>
      </c>
      <c r="D97" s="14">
        <f>SUM(D96,D87,D82)</f>
        <v>2000000</v>
      </c>
      <c r="E97" s="14">
        <f>SUM(E96,E87,E82)</f>
        <v>2000000</v>
      </c>
      <c r="F97" s="14">
        <f>SUM(F96,F87,F82)</f>
        <v>266919</v>
      </c>
      <c r="G97" s="15"/>
    </row>
    <row r="98" spans="1:7" ht="15">
      <c r="A98" s="38" t="s">
        <v>190</v>
      </c>
      <c r="B98" s="39" t="s">
        <v>191</v>
      </c>
      <c r="C98" s="14">
        <f>C96+C87+C82+C73+C59+C50+C25+C24</f>
        <v>99735431</v>
      </c>
      <c r="D98" s="14">
        <f>D96+D87+D82+D73+D59+D50+D25+D24</f>
        <v>99735431</v>
      </c>
      <c r="E98" s="14">
        <f>E96+E87+E82+E73+E59+E50+E25+E24</f>
        <v>99735431</v>
      </c>
      <c r="F98" s="14">
        <f>F96+F87+F82+F73+F59+F50+F25+F24</f>
        <v>66784085</v>
      </c>
      <c r="G98" s="21"/>
    </row>
    <row r="99" spans="1:25" ht="14.25">
      <c r="A99" s="29" t="s">
        <v>192</v>
      </c>
      <c r="B99" s="18" t="s">
        <v>193</v>
      </c>
      <c r="C99" s="40"/>
      <c r="D99" s="40"/>
      <c r="E99" s="41"/>
      <c r="F99" s="14"/>
      <c r="G99" s="42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5"/>
      <c r="Y99" s="5"/>
    </row>
    <row r="100" spans="1:25" ht="14.25">
      <c r="A100" s="29" t="s">
        <v>194</v>
      </c>
      <c r="B100" s="18" t="s">
        <v>195</v>
      </c>
      <c r="C100" s="40"/>
      <c r="D100" s="40"/>
      <c r="E100" s="41"/>
      <c r="F100" s="14"/>
      <c r="G100" s="42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5"/>
      <c r="Y100" s="5"/>
    </row>
    <row r="101" spans="1:25" ht="14.25">
      <c r="A101" s="29" t="s">
        <v>196</v>
      </c>
      <c r="B101" s="18" t="s">
        <v>197</v>
      </c>
      <c r="C101" s="40"/>
      <c r="D101" s="40"/>
      <c r="E101" s="41"/>
      <c r="F101" s="14"/>
      <c r="G101" s="42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5"/>
      <c r="Y101" s="5"/>
    </row>
    <row r="102" spans="1:25" ht="14.25">
      <c r="A102" s="44" t="s">
        <v>198</v>
      </c>
      <c r="B102" s="23" t="s">
        <v>199</v>
      </c>
      <c r="C102" s="45">
        <f>SUM(C99:C101)</f>
        <v>0</v>
      </c>
      <c r="D102" s="45">
        <f>SUM(D99:D101)</f>
        <v>0</v>
      </c>
      <c r="E102" s="46"/>
      <c r="F102" s="14"/>
      <c r="G102" s="47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5"/>
      <c r="Y102" s="5"/>
    </row>
    <row r="103" spans="1:25" ht="14.25">
      <c r="A103" s="49" t="s">
        <v>200</v>
      </c>
      <c r="B103" s="18" t="s">
        <v>201</v>
      </c>
      <c r="C103" s="50"/>
      <c r="D103" s="50"/>
      <c r="E103" s="51"/>
      <c r="F103" s="14"/>
      <c r="G103" s="52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"/>
      <c r="Y103" s="5"/>
    </row>
    <row r="104" spans="1:25" ht="14.25">
      <c r="A104" s="49" t="s">
        <v>202</v>
      </c>
      <c r="B104" s="18" t="s">
        <v>203</v>
      </c>
      <c r="C104" s="50"/>
      <c r="D104" s="50"/>
      <c r="E104" s="51"/>
      <c r="F104" s="14"/>
      <c r="G104" s="52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"/>
      <c r="Y104" s="5"/>
    </row>
    <row r="105" spans="1:25" ht="14.25">
      <c r="A105" s="29" t="s">
        <v>204</v>
      </c>
      <c r="B105" s="18" t="s">
        <v>205</v>
      </c>
      <c r="C105" s="40"/>
      <c r="D105" s="40"/>
      <c r="E105" s="41"/>
      <c r="F105" s="14"/>
      <c r="G105" s="42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5"/>
      <c r="Y105" s="5"/>
    </row>
    <row r="106" spans="1:25" ht="14.25">
      <c r="A106" s="29" t="s">
        <v>206</v>
      </c>
      <c r="B106" s="18" t="s">
        <v>207</v>
      </c>
      <c r="C106" s="40"/>
      <c r="D106" s="40"/>
      <c r="E106" s="41"/>
      <c r="F106" s="14"/>
      <c r="G106" s="42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5"/>
      <c r="Y106" s="5"/>
    </row>
    <row r="107" spans="1:25" ht="14.25">
      <c r="A107" s="54" t="s">
        <v>208</v>
      </c>
      <c r="B107" s="23" t="s">
        <v>209</v>
      </c>
      <c r="C107" s="55">
        <f>SUM(C103:C106)</f>
        <v>0</v>
      </c>
      <c r="D107" s="55">
        <f>SUM(D103:D106)</f>
        <v>0</v>
      </c>
      <c r="E107" s="56"/>
      <c r="F107" s="14"/>
      <c r="G107" s="57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"/>
      <c r="Y107" s="5"/>
    </row>
    <row r="108" spans="1:25" ht="14.25">
      <c r="A108" s="49" t="s">
        <v>210</v>
      </c>
      <c r="B108" s="18" t="s">
        <v>211</v>
      </c>
      <c r="C108" s="50"/>
      <c r="D108" s="50"/>
      <c r="E108" s="51"/>
      <c r="F108" s="14"/>
      <c r="G108" s="52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"/>
      <c r="Y108" s="5"/>
    </row>
    <row r="109" spans="1:25" ht="14.25">
      <c r="A109" s="49" t="s">
        <v>212</v>
      </c>
      <c r="B109" s="18" t="s">
        <v>213</v>
      </c>
      <c r="C109" s="50"/>
      <c r="D109" s="50"/>
      <c r="E109" s="51"/>
      <c r="F109" s="14"/>
      <c r="G109" s="52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"/>
      <c r="Y109" s="5"/>
    </row>
    <row r="110" spans="1:25" ht="14.25">
      <c r="A110" s="54" t="s">
        <v>214</v>
      </c>
      <c r="B110" s="23" t="s">
        <v>215</v>
      </c>
      <c r="C110" s="50"/>
      <c r="D110" s="50"/>
      <c r="E110" s="51"/>
      <c r="F110" s="14"/>
      <c r="G110" s="52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"/>
      <c r="Y110" s="5"/>
    </row>
    <row r="111" spans="1:25" ht="14.25">
      <c r="A111" s="49" t="s">
        <v>216</v>
      </c>
      <c r="B111" s="18" t="s">
        <v>217</v>
      </c>
      <c r="C111" s="50"/>
      <c r="D111" s="50"/>
      <c r="E111" s="51"/>
      <c r="F111" s="14"/>
      <c r="G111" s="52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"/>
      <c r="Y111" s="5"/>
    </row>
    <row r="112" spans="1:25" ht="14.25">
      <c r="A112" s="49" t="s">
        <v>218</v>
      </c>
      <c r="B112" s="18" t="s">
        <v>219</v>
      </c>
      <c r="C112" s="50"/>
      <c r="D112" s="50"/>
      <c r="E112" s="51"/>
      <c r="F112" s="14"/>
      <c r="G112" s="52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"/>
      <c r="Y112" s="5"/>
    </row>
    <row r="113" spans="1:25" ht="14.25">
      <c r="A113" s="49" t="s">
        <v>220</v>
      </c>
      <c r="B113" s="18" t="s">
        <v>221</v>
      </c>
      <c r="C113" s="50"/>
      <c r="D113" s="50"/>
      <c r="E113" s="51"/>
      <c r="F113" s="14"/>
      <c r="G113" s="52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"/>
      <c r="Y113" s="5"/>
    </row>
    <row r="114" spans="1:25" ht="14.25">
      <c r="A114" s="59" t="s">
        <v>222</v>
      </c>
      <c r="B114" s="26" t="s">
        <v>223</v>
      </c>
      <c r="C114" s="55">
        <f>SUM(C102,C107,C108:C113)</f>
        <v>0</v>
      </c>
      <c r="D114" s="55">
        <f>SUM(D102,D107,D108:D113)</f>
        <v>0</v>
      </c>
      <c r="E114" s="56"/>
      <c r="F114" s="14"/>
      <c r="G114" s="57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"/>
      <c r="Y114" s="5"/>
    </row>
    <row r="115" spans="1:25" ht="14.25">
      <c r="A115" s="49" t="s">
        <v>224</v>
      </c>
      <c r="B115" s="18" t="s">
        <v>225</v>
      </c>
      <c r="C115" s="50"/>
      <c r="D115" s="50"/>
      <c r="E115" s="51"/>
      <c r="F115" s="14"/>
      <c r="G115" s="52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"/>
      <c r="Y115" s="5"/>
    </row>
    <row r="116" spans="1:25" ht="14.25">
      <c r="A116" s="29" t="s">
        <v>226</v>
      </c>
      <c r="B116" s="18" t="s">
        <v>227</v>
      </c>
      <c r="C116" s="40"/>
      <c r="D116" s="40"/>
      <c r="E116" s="41"/>
      <c r="F116" s="14"/>
      <c r="G116" s="42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5"/>
      <c r="Y116" s="5"/>
    </row>
    <row r="117" spans="1:25" ht="14.25">
      <c r="A117" s="49" t="s">
        <v>228</v>
      </c>
      <c r="B117" s="18" t="s">
        <v>229</v>
      </c>
      <c r="C117" s="50"/>
      <c r="D117" s="50"/>
      <c r="E117" s="51"/>
      <c r="F117" s="14"/>
      <c r="G117" s="52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"/>
      <c r="Y117" s="5"/>
    </row>
    <row r="118" spans="1:25" ht="14.25">
      <c r="A118" s="49" t="s">
        <v>230</v>
      </c>
      <c r="B118" s="18" t="s">
        <v>231</v>
      </c>
      <c r="C118" s="50"/>
      <c r="D118" s="50"/>
      <c r="E118" s="51"/>
      <c r="F118" s="14"/>
      <c r="G118" s="52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"/>
      <c r="Y118" s="5"/>
    </row>
    <row r="119" spans="1:25" ht="14.25">
      <c r="A119" s="59" t="s">
        <v>232</v>
      </c>
      <c r="B119" s="26" t="s">
        <v>233</v>
      </c>
      <c r="C119" s="55"/>
      <c r="D119" s="55"/>
      <c r="E119" s="56"/>
      <c r="F119" s="14"/>
      <c r="G119" s="57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"/>
      <c r="Y119" s="5"/>
    </row>
    <row r="120" spans="1:25" ht="14.25">
      <c r="A120" s="29" t="s">
        <v>234</v>
      </c>
      <c r="B120" s="18" t="s">
        <v>235</v>
      </c>
      <c r="C120" s="40"/>
      <c r="D120" s="40"/>
      <c r="E120" s="41"/>
      <c r="F120" s="14"/>
      <c r="G120" s="42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5"/>
      <c r="Y120" s="5"/>
    </row>
    <row r="121" spans="1:25" ht="15">
      <c r="A121" s="60" t="s">
        <v>236</v>
      </c>
      <c r="B121" s="61" t="s">
        <v>237</v>
      </c>
      <c r="C121" s="55">
        <f>SUM(C114,C119)</f>
        <v>0</v>
      </c>
      <c r="D121" s="55">
        <f>SUM(D114,D119)</f>
        <v>0</v>
      </c>
      <c r="E121" s="56"/>
      <c r="F121" s="14"/>
      <c r="G121" s="57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"/>
      <c r="Y121" s="5"/>
    </row>
    <row r="122" spans="1:25" ht="15">
      <c r="A122" s="62" t="s">
        <v>238</v>
      </c>
      <c r="B122" s="63"/>
      <c r="C122" s="14">
        <f>SUM(C98,C121)</f>
        <v>99735431</v>
      </c>
      <c r="D122" s="14">
        <f>SUM(D98,D121)</f>
        <v>99735431</v>
      </c>
      <c r="E122" s="14">
        <f>SUM(E98,E121)</f>
        <v>99735431</v>
      </c>
      <c r="F122" s="14">
        <f>SUM(F98,F121)</f>
        <v>66784085</v>
      </c>
      <c r="G122" s="21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2:25" ht="14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2:25" ht="14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2:25" ht="14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2:25" ht="14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2:25" ht="14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2:25" ht="14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2:25" ht="14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2:25" ht="14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2:25" ht="14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2:25" ht="14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2:25" ht="14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2:25" ht="14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2:25" ht="14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2:25" ht="14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2:25" ht="14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2:25" ht="14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2:25" ht="14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2:25" ht="14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2:25" ht="14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2:25" ht="14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2:25" ht="14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2:25" ht="14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2:25" ht="14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2:25" ht="14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2:25" ht="14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2:25" ht="14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2:25" ht="14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2:25" ht="14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2:25" ht="14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2:25" ht="14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2:25" ht="14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2:25" ht="14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2:25" ht="14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2:25" ht="14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2:25" ht="14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2:25" ht="14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2:25" ht="14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2:25" ht="14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2:25" ht="14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2:25" ht="14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2:25" ht="14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2:25" ht="14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2:25" ht="14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2:25" ht="14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2:25" ht="14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2:25" ht="14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2:25" ht="14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2:25" ht="14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2:25" ht="14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</sheetData>
  <sheetProtection selectLockedCells="1" selectUnlockedCells="1"/>
  <mergeCells count="2">
    <mergeCell ref="A1:E1"/>
    <mergeCell ref="A2:E2"/>
  </mergeCells>
  <printOptions/>
  <pageMargins left="0.2361111111111111" right="0.2361111111111111" top="0.5118055555555555" bottom="0.7479166666666667" header="0.31527777777777777" footer="0.5118055555555555"/>
  <pageSetup horizontalDpi="300" verticalDpi="300" orientation="portrait" paperSize="9" scale="62" r:id="rId1"/>
  <headerFooter alignWithMargins="0">
    <oddHeader>&amp;R/2017. (   ) önkormányzati rendelet 1.4 melléklete</oddHeader>
  </headerFooter>
  <rowBreaks count="1" manualBreakCount="1">
    <brk id="7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B69" sqref="B69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12" t="s">
        <v>0</v>
      </c>
      <c r="B1" s="112"/>
      <c r="C1" s="112"/>
      <c r="D1" s="112"/>
      <c r="E1" s="112"/>
    </row>
    <row r="2" spans="1:5" ht="23.25" customHeight="1">
      <c r="A2" s="113" t="s">
        <v>563</v>
      </c>
      <c r="B2" s="113"/>
      <c r="C2" s="113"/>
      <c r="D2" s="113"/>
      <c r="E2" s="113"/>
    </row>
    <row r="3" ht="14.25">
      <c r="A3" s="106"/>
    </row>
    <row r="4" ht="14.25">
      <c r="A4" s="106"/>
    </row>
    <row r="5" spans="1:5" ht="63" customHeight="1">
      <c r="A5" s="107" t="s">
        <v>564</v>
      </c>
      <c r="B5" s="108" t="s">
        <v>565</v>
      </c>
      <c r="C5" s="108" t="s">
        <v>566</v>
      </c>
      <c r="D5" s="108" t="s">
        <v>567</v>
      </c>
      <c r="E5" s="73" t="s">
        <v>431</v>
      </c>
    </row>
    <row r="6" spans="1:5" ht="15" customHeight="1">
      <c r="A6" s="108" t="s">
        <v>568</v>
      </c>
      <c r="B6" s="109">
        <v>2</v>
      </c>
      <c r="C6" s="109"/>
      <c r="D6" s="109"/>
      <c r="E6" s="74"/>
    </row>
    <row r="7" spans="1:5" ht="15" customHeight="1">
      <c r="A7" s="108" t="s">
        <v>569</v>
      </c>
      <c r="B7" s="109">
        <v>4</v>
      </c>
      <c r="C7" s="109"/>
      <c r="D7" s="109"/>
      <c r="E7" s="74"/>
    </row>
    <row r="8" spans="1:5" ht="15" customHeight="1">
      <c r="A8" s="108" t="s">
        <v>570</v>
      </c>
      <c r="B8" s="109">
        <v>14</v>
      </c>
      <c r="C8" s="109"/>
      <c r="D8" s="109"/>
      <c r="E8" s="74"/>
    </row>
    <row r="9" spans="1:5" ht="15" customHeight="1">
      <c r="A9" s="108" t="s">
        <v>571</v>
      </c>
      <c r="B9" s="109"/>
      <c r="C9" s="109"/>
      <c r="D9" s="109"/>
      <c r="E9" s="74"/>
    </row>
    <row r="10" spans="1:5" ht="15" customHeight="1">
      <c r="A10" s="107" t="s">
        <v>572</v>
      </c>
      <c r="B10" s="109">
        <f>SUM(B6:B9)</f>
        <v>20</v>
      </c>
      <c r="C10" s="109"/>
      <c r="D10" s="109"/>
      <c r="E10" s="74">
        <f>SUM(B10:D10)</f>
        <v>20</v>
      </c>
    </row>
    <row r="11" spans="1:5" ht="15" customHeight="1">
      <c r="A11" s="108" t="s">
        <v>573</v>
      </c>
      <c r="B11" s="109"/>
      <c r="C11" s="109"/>
      <c r="D11" s="109"/>
      <c r="E11" s="74"/>
    </row>
    <row r="12" spans="1:5" ht="15" customHeight="1">
      <c r="A12" s="108" t="s">
        <v>574</v>
      </c>
      <c r="B12" s="109"/>
      <c r="C12" s="109"/>
      <c r="D12" s="109"/>
      <c r="E12" s="74"/>
    </row>
    <row r="13" spans="1:5" ht="15" customHeight="1">
      <c r="A13" s="108" t="s">
        <v>575</v>
      </c>
      <c r="B13" s="109"/>
      <c r="C13" s="109"/>
      <c r="D13" s="109"/>
      <c r="E13" s="74"/>
    </row>
    <row r="14" spans="1:5" ht="15" customHeight="1">
      <c r="A14" s="108" t="s">
        <v>576</v>
      </c>
      <c r="B14" s="109"/>
      <c r="C14" s="109"/>
      <c r="D14" s="109"/>
      <c r="E14" s="74"/>
    </row>
    <row r="15" spans="1:5" ht="15" customHeight="1">
      <c r="A15" s="108" t="s">
        <v>577</v>
      </c>
      <c r="B15" s="109"/>
      <c r="C15" s="109"/>
      <c r="D15" s="109"/>
      <c r="E15" s="74"/>
    </row>
    <row r="16" spans="1:5" ht="15" customHeight="1">
      <c r="A16" s="108" t="s">
        <v>578</v>
      </c>
      <c r="B16" s="109"/>
      <c r="C16" s="109"/>
      <c r="D16" s="109"/>
      <c r="E16" s="74"/>
    </row>
    <row r="17" spans="1:5" ht="15" customHeight="1">
      <c r="A17" s="108" t="s">
        <v>579</v>
      </c>
      <c r="B17" s="109"/>
      <c r="C17" s="109"/>
      <c r="D17" s="109"/>
      <c r="E17" s="74"/>
    </row>
    <row r="18" spans="1:5" ht="15" customHeight="1">
      <c r="A18" s="107" t="s">
        <v>580</v>
      </c>
      <c r="B18" s="109">
        <f>SUM(B11:B17)</f>
        <v>0</v>
      </c>
      <c r="C18" s="109"/>
      <c r="D18" s="109"/>
      <c r="E18" s="74">
        <f>SUM(B18:D18)</f>
        <v>0</v>
      </c>
    </row>
    <row r="19" spans="1:5" ht="15" customHeight="1">
      <c r="A19" s="108" t="s">
        <v>581</v>
      </c>
      <c r="B19" s="109"/>
      <c r="C19" s="109"/>
      <c r="D19" s="109"/>
      <c r="E19" s="74"/>
    </row>
    <row r="20" spans="1:5" ht="15" customHeight="1">
      <c r="A20" s="108" t="s">
        <v>582</v>
      </c>
      <c r="B20" s="109"/>
      <c r="C20" s="109"/>
      <c r="D20" s="109"/>
      <c r="E20" s="74"/>
    </row>
    <row r="21" spans="1:5" ht="15" customHeight="1">
      <c r="A21" s="108" t="s">
        <v>583</v>
      </c>
      <c r="B21" s="109"/>
      <c r="C21" s="109"/>
      <c r="D21" s="109"/>
      <c r="E21" s="74"/>
    </row>
    <row r="22" spans="1:5" ht="15" customHeight="1">
      <c r="A22" s="107" t="s">
        <v>584</v>
      </c>
      <c r="B22" s="109">
        <f>SUM(B19:B21)</f>
        <v>0</v>
      </c>
      <c r="C22" s="109"/>
      <c r="D22" s="109"/>
      <c r="E22" s="74">
        <f>SUM(B22:D22)</f>
        <v>0</v>
      </c>
    </row>
    <row r="23" spans="1:5" ht="15" customHeight="1">
      <c r="A23" s="108" t="s">
        <v>585</v>
      </c>
      <c r="B23" s="109"/>
      <c r="C23" s="109"/>
      <c r="D23" s="109"/>
      <c r="E23" s="74"/>
    </row>
    <row r="24" spans="1:5" ht="15" customHeight="1">
      <c r="A24" s="108" t="s">
        <v>586</v>
      </c>
      <c r="B24" s="109"/>
      <c r="C24" s="109"/>
      <c r="D24" s="109"/>
      <c r="E24" s="74"/>
    </row>
    <row r="25" spans="1:5" ht="15" customHeight="1">
      <c r="A25" s="108" t="s">
        <v>587</v>
      </c>
      <c r="B25" s="109"/>
      <c r="C25" s="109"/>
      <c r="D25" s="109"/>
      <c r="E25" s="74"/>
    </row>
    <row r="26" spans="1:5" ht="15" customHeight="1">
      <c r="A26" s="107" t="s">
        <v>588</v>
      </c>
      <c r="B26" s="109">
        <f>SUM(B23:B25)</f>
        <v>0</v>
      </c>
      <c r="C26" s="109"/>
      <c r="D26" s="109"/>
      <c r="E26" s="74">
        <f>SUM(B26:D26)</f>
        <v>0</v>
      </c>
    </row>
    <row r="27" spans="1:5" ht="31.5" customHeight="1">
      <c r="A27" s="107" t="s">
        <v>589</v>
      </c>
      <c r="B27" s="110">
        <f>SUM(B26,B22,B18,B10)</f>
        <v>20</v>
      </c>
      <c r="C27" s="111"/>
      <c r="D27" s="111"/>
      <c r="E27" s="74">
        <f>SUM(B27:D27)</f>
        <v>20</v>
      </c>
    </row>
    <row r="28" spans="1:5" ht="15" customHeight="1">
      <c r="A28" s="108" t="s">
        <v>590</v>
      </c>
      <c r="B28" s="109"/>
      <c r="C28" s="109"/>
      <c r="D28" s="109"/>
      <c r="E28" s="74"/>
    </row>
    <row r="29" spans="1:5" ht="15" customHeight="1">
      <c r="A29" s="108" t="s">
        <v>591</v>
      </c>
      <c r="B29" s="109"/>
      <c r="C29" s="109"/>
      <c r="D29" s="109"/>
      <c r="E29" s="74"/>
    </row>
    <row r="30" spans="1:5" ht="15" customHeight="1">
      <c r="A30" s="108" t="s">
        <v>592</v>
      </c>
      <c r="B30" s="109"/>
      <c r="C30" s="109"/>
      <c r="D30" s="109"/>
      <c r="E30" s="74"/>
    </row>
    <row r="31" spans="1:5" ht="15" customHeight="1">
      <c r="A31" s="108" t="s">
        <v>593</v>
      </c>
      <c r="B31" s="109"/>
      <c r="C31" s="109"/>
      <c r="D31" s="109"/>
      <c r="E31" s="74"/>
    </row>
    <row r="32" spans="1:5" ht="33" customHeight="1">
      <c r="A32" s="107" t="s">
        <v>594</v>
      </c>
      <c r="B32" s="109"/>
      <c r="C32" s="109"/>
      <c r="D32" s="109"/>
      <c r="E32" s="74"/>
    </row>
    <row r="33" spans="1:4" ht="14.25" customHeight="1">
      <c r="A33" s="117"/>
      <c r="B33" s="117"/>
      <c r="C33" s="117"/>
      <c r="D33" s="117"/>
    </row>
    <row r="34" spans="1:4" ht="14.25" customHeight="1">
      <c r="A34" s="118"/>
      <c r="B34" s="118"/>
      <c r="C34" s="118"/>
      <c r="D34" s="118"/>
    </row>
  </sheetData>
  <sheetProtection selectLockedCells="1" selectUnlockedCells="1"/>
  <mergeCells count="4">
    <mergeCell ref="A1:E1"/>
    <mergeCell ref="A2:E2"/>
    <mergeCell ref="A33:D33"/>
    <mergeCell ref="A34:D34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 scale="68" r:id="rId1"/>
  <headerFooter alignWithMargins="0">
    <oddHeader>&amp;R/2017. (   ) önkormányzati redelet 10.4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tabSelected="1" view="pageBreakPreview" zoomScale="60" zoomScalePageLayoutView="0" workbookViewId="0" topLeftCell="A1">
      <selection activeCell="B69" sqref="B69"/>
    </sheetView>
  </sheetViews>
  <sheetFormatPr defaultColWidth="9.140625" defaultRowHeight="15"/>
  <cols>
    <col min="1" max="1" width="85.140625" style="0" customWidth="1"/>
    <col min="3" max="3" width="11.421875" style="0" customWidth="1"/>
    <col min="4" max="4" width="13.7109375" style="0" customWidth="1"/>
    <col min="5" max="5" width="12.28125" style="0" customWidth="1"/>
    <col min="6" max="7" width="14.00390625" style="0" customWidth="1"/>
    <col min="8" max="8" width="12.421875" style="0" customWidth="1"/>
  </cols>
  <sheetData>
    <row r="1" spans="1:7" ht="24" customHeight="1">
      <c r="A1" s="112" t="s">
        <v>0</v>
      </c>
      <c r="B1" s="112"/>
      <c r="C1" s="112"/>
      <c r="D1" s="112"/>
      <c r="E1" s="112"/>
      <c r="F1" s="112"/>
      <c r="G1" s="1"/>
    </row>
    <row r="2" spans="1:9" ht="24" customHeight="1">
      <c r="A2" s="113" t="s">
        <v>239</v>
      </c>
      <c r="B2" s="113"/>
      <c r="C2" s="113"/>
      <c r="D2" s="113"/>
      <c r="E2" s="113"/>
      <c r="F2" s="113"/>
      <c r="G2" s="1"/>
      <c r="I2" s="64"/>
    </row>
    <row r="3" ht="18">
      <c r="A3" s="2"/>
    </row>
    <row r="4" spans="1:5" ht="14.25">
      <c r="A4" s="3" t="s">
        <v>240</v>
      </c>
      <c r="C4" s="4"/>
      <c r="D4" s="4"/>
      <c r="E4" s="4"/>
    </row>
    <row r="5" spans="1:8" ht="55.5" customHeight="1">
      <c r="A5" s="6" t="s">
        <v>3</v>
      </c>
      <c r="B5" s="7" t="s">
        <v>241</v>
      </c>
      <c r="C5" s="8" t="s">
        <v>5</v>
      </c>
      <c r="D5" s="9" t="s">
        <v>242</v>
      </c>
      <c r="E5" s="9" t="s">
        <v>243</v>
      </c>
      <c r="F5" s="10" t="s">
        <v>8</v>
      </c>
      <c r="G5" s="65"/>
      <c r="H5" s="11"/>
    </row>
    <row r="6" spans="1:8" ht="15" customHeight="1">
      <c r="A6" s="17" t="s">
        <v>244</v>
      </c>
      <c r="B6" s="22" t="s">
        <v>245</v>
      </c>
      <c r="C6" s="14"/>
      <c r="D6" s="14"/>
      <c r="E6" s="30"/>
      <c r="F6" s="30"/>
      <c r="G6" s="66"/>
      <c r="H6" s="5"/>
    </row>
    <row r="7" spans="1:8" ht="15" customHeight="1">
      <c r="A7" s="18" t="s">
        <v>246</v>
      </c>
      <c r="B7" s="22" t="s">
        <v>247</v>
      </c>
      <c r="C7" s="14"/>
      <c r="D7" s="14"/>
      <c r="E7" s="30"/>
      <c r="F7" s="30"/>
      <c r="G7" s="66"/>
      <c r="H7" s="5"/>
    </row>
    <row r="8" spans="1:8" ht="15" customHeight="1">
      <c r="A8" s="18" t="s">
        <v>248</v>
      </c>
      <c r="B8" s="22" t="s">
        <v>249</v>
      </c>
      <c r="C8" s="14"/>
      <c r="D8" s="14"/>
      <c r="E8" s="30"/>
      <c r="F8" s="30"/>
      <c r="G8" s="66"/>
      <c r="H8" s="5"/>
    </row>
    <row r="9" spans="1:8" ht="15" customHeight="1">
      <c r="A9" s="18" t="s">
        <v>250</v>
      </c>
      <c r="B9" s="22" t="s">
        <v>251</v>
      </c>
      <c r="C9" s="14"/>
      <c r="D9" s="14"/>
      <c r="E9" s="30"/>
      <c r="F9" s="30"/>
      <c r="G9" s="66"/>
      <c r="H9" s="5"/>
    </row>
    <row r="10" spans="1:8" ht="15" customHeight="1">
      <c r="A10" s="18" t="s">
        <v>252</v>
      </c>
      <c r="B10" s="22" t="s">
        <v>253</v>
      </c>
      <c r="C10" s="14"/>
      <c r="D10" s="14"/>
      <c r="E10" s="30"/>
      <c r="F10" s="30"/>
      <c r="G10" s="66"/>
      <c r="H10" s="5"/>
    </row>
    <row r="11" spans="1:8" ht="15" customHeight="1">
      <c r="A11" s="18" t="s">
        <v>254</v>
      </c>
      <c r="B11" s="22" t="s">
        <v>255</v>
      </c>
      <c r="C11" s="14"/>
      <c r="D11" s="14"/>
      <c r="E11" s="30"/>
      <c r="F11" s="30"/>
      <c r="G11" s="66"/>
      <c r="H11" s="5"/>
    </row>
    <row r="12" spans="1:8" ht="15" customHeight="1">
      <c r="A12" s="23" t="s">
        <v>256</v>
      </c>
      <c r="B12" s="67" t="s">
        <v>257</v>
      </c>
      <c r="C12" s="14">
        <f>SUM(C6:C11)</f>
        <v>0</v>
      </c>
      <c r="D12" s="14">
        <f>SUM(D6:D11)</f>
        <v>0</v>
      </c>
      <c r="E12" s="14">
        <f>SUM(E6:E11)</f>
        <v>0</v>
      </c>
      <c r="F12" s="14">
        <f>SUM(F6:F11)</f>
        <v>0</v>
      </c>
      <c r="G12" s="66"/>
      <c r="H12" s="5"/>
    </row>
    <row r="13" spans="1:8" ht="15" customHeight="1">
      <c r="A13" s="18" t="s">
        <v>258</v>
      </c>
      <c r="B13" s="22" t="s">
        <v>259</v>
      </c>
      <c r="C13" s="14"/>
      <c r="D13" s="14"/>
      <c r="E13" s="30"/>
      <c r="F13" s="30"/>
      <c r="G13" s="66"/>
      <c r="H13" s="5"/>
    </row>
    <row r="14" spans="1:8" ht="15" customHeight="1">
      <c r="A14" s="18" t="s">
        <v>260</v>
      </c>
      <c r="B14" s="22" t="s">
        <v>261</v>
      </c>
      <c r="C14" s="14"/>
      <c r="D14" s="14"/>
      <c r="E14" s="30"/>
      <c r="F14" s="30"/>
      <c r="G14" s="66"/>
      <c r="H14" s="5"/>
    </row>
    <row r="15" spans="1:8" ht="15" customHeight="1">
      <c r="A15" s="18" t="s">
        <v>262</v>
      </c>
      <c r="B15" s="22" t="s">
        <v>263</v>
      </c>
      <c r="C15" s="14"/>
      <c r="D15" s="14"/>
      <c r="E15" s="30"/>
      <c r="F15" s="30"/>
      <c r="G15" s="66"/>
      <c r="H15" s="5"/>
    </row>
    <row r="16" spans="1:8" ht="15" customHeight="1">
      <c r="A16" s="18" t="s">
        <v>264</v>
      </c>
      <c r="B16" s="22" t="s">
        <v>265</v>
      </c>
      <c r="C16" s="14"/>
      <c r="D16" s="14"/>
      <c r="E16" s="30"/>
      <c r="F16" s="30"/>
      <c r="G16" s="66"/>
      <c r="H16" s="5"/>
    </row>
    <row r="17" spans="1:8" ht="15" customHeight="1">
      <c r="A17" s="18" t="s">
        <v>266</v>
      </c>
      <c r="B17" s="22" t="s">
        <v>267</v>
      </c>
      <c r="C17" s="14"/>
      <c r="D17" s="14"/>
      <c r="E17" s="30"/>
      <c r="F17" s="30"/>
      <c r="G17" s="66"/>
      <c r="H17" s="5"/>
    </row>
    <row r="18" spans="1:8" ht="15" customHeight="1">
      <c r="A18" s="26" t="s">
        <v>268</v>
      </c>
      <c r="B18" s="37" t="s">
        <v>269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66"/>
      <c r="H18" s="21"/>
    </row>
    <row r="19" spans="1:8" ht="15" customHeight="1">
      <c r="A19" s="18" t="s">
        <v>270</v>
      </c>
      <c r="B19" s="22" t="s">
        <v>271</v>
      </c>
      <c r="C19" s="14"/>
      <c r="D19" s="14"/>
      <c r="E19" s="30"/>
      <c r="F19" s="30"/>
      <c r="G19" s="66"/>
      <c r="H19" s="5"/>
    </row>
    <row r="20" spans="1:8" ht="15" customHeight="1">
      <c r="A20" s="18" t="s">
        <v>272</v>
      </c>
      <c r="B20" s="22" t="s">
        <v>273</v>
      </c>
      <c r="C20" s="14"/>
      <c r="D20" s="14"/>
      <c r="E20" s="30"/>
      <c r="F20" s="30"/>
      <c r="G20" s="66"/>
      <c r="H20" s="5"/>
    </row>
    <row r="21" spans="1:8" ht="15" customHeight="1">
      <c r="A21" s="23" t="s">
        <v>274</v>
      </c>
      <c r="B21" s="67" t="s">
        <v>275</v>
      </c>
      <c r="C21" s="14">
        <f>SUM(C19:C20)</f>
        <v>0</v>
      </c>
      <c r="D21" s="14">
        <f>SUM(D19:D20)</f>
        <v>0</v>
      </c>
      <c r="E21" s="14">
        <f>SUM(E19:E20)</f>
        <v>0</v>
      </c>
      <c r="F21" s="14">
        <f>SUM(F19:F20)</f>
        <v>0</v>
      </c>
      <c r="G21" s="66"/>
      <c r="H21" s="21"/>
    </row>
    <row r="22" spans="1:8" ht="15" customHeight="1">
      <c r="A22" s="18" t="s">
        <v>276</v>
      </c>
      <c r="B22" s="22" t="s">
        <v>277</v>
      </c>
      <c r="C22" s="14"/>
      <c r="D22" s="14"/>
      <c r="E22" s="30"/>
      <c r="F22" s="30"/>
      <c r="G22" s="66"/>
      <c r="H22" s="5"/>
    </row>
    <row r="23" spans="1:8" ht="15" customHeight="1">
      <c r="A23" s="18" t="s">
        <v>278</v>
      </c>
      <c r="B23" s="22" t="s">
        <v>279</v>
      </c>
      <c r="C23" s="14"/>
      <c r="D23" s="14"/>
      <c r="E23" s="30"/>
      <c r="F23" s="30"/>
      <c r="G23" s="66"/>
      <c r="H23" s="5"/>
    </row>
    <row r="24" spans="1:8" ht="15" customHeight="1">
      <c r="A24" s="18" t="s">
        <v>280</v>
      </c>
      <c r="B24" s="22" t="s">
        <v>281</v>
      </c>
      <c r="C24" s="14"/>
      <c r="D24" s="14"/>
      <c r="E24" s="30"/>
      <c r="F24" s="30"/>
      <c r="G24" s="66"/>
      <c r="H24" s="5"/>
    </row>
    <row r="25" spans="1:8" ht="15" customHeight="1">
      <c r="A25" s="18" t="s">
        <v>282</v>
      </c>
      <c r="B25" s="22" t="s">
        <v>283</v>
      </c>
      <c r="C25" s="14"/>
      <c r="D25" s="14"/>
      <c r="E25" s="30"/>
      <c r="F25" s="30"/>
      <c r="G25" s="66"/>
      <c r="H25" s="5"/>
    </row>
    <row r="26" spans="1:8" ht="15" customHeight="1">
      <c r="A26" s="18" t="s">
        <v>284</v>
      </c>
      <c r="B26" s="22" t="s">
        <v>285</v>
      </c>
      <c r="C26" s="14"/>
      <c r="D26" s="14"/>
      <c r="E26" s="30"/>
      <c r="F26" s="30"/>
      <c r="G26" s="66"/>
      <c r="H26" s="5"/>
    </row>
    <row r="27" spans="1:8" ht="15" customHeight="1">
      <c r="A27" s="18" t="s">
        <v>286</v>
      </c>
      <c r="B27" s="22" t="s">
        <v>287</v>
      </c>
      <c r="C27" s="14"/>
      <c r="D27" s="14"/>
      <c r="E27" s="30"/>
      <c r="F27" s="30"/>
      <c r="G27" s="66"/>
      <c r="H27" s="5"/>
    </row>
    <row r="28" spans="1:8" ht="15" customHeight="1">
      <c r="A28" s="18" t="s">
        <v>288</v>
      </c>
      <c r="B28" s="22" t="s">
        <v>289</v>
      </c>
      <c r="C28" s="14"/>
      <c r="D28" s="14"/>
      <c r="E28" s="30"/>
      <c r="F28" s="30"/>
      <c r="G28" s="66"/>
      <c r="H28" s="5"/>
    </row>
    <row r="29" spans="1:8" ht="15" customHeight="1">
      <c r="A29" s="18" t="s">
        <v>290</v>
      </c>
      <c r="B29" s="22" t="s">
        <v>291</v>
      </c>
      <c r="C29" s="14"/>
      <c r="D29" s="14"/>
      <c r="E29" s="30"/>
      <c r="F29" s="30"/>
      <c r="G29" s="66"/>
      <c r="H29" s="5"/>
    </row>
    <row r="30" spans="1:8" ht="15" customHeight="1">
      <c r="A30" s="23" t="s">
        <v>292</v>
      </c>
      <c r="B30" s="67" t="s">
        <v>293</v>
      </c>
      <c r="C30" s="14">
        <f>SUM(C25:C29)</f>
        <v>0</v>
      </c>
      <c r="D30" s="14">
        <f>SUM(D25:D29)</f>
        <v>0</v>
      </c>
      <c r="E30" s="14">
        <f>SUM(E25:E29)</f>
        <v>0</v>
      </c>
      <c r="F30" s="14">
        <f>SUM(F25:F29)</f>
        <v>0</v>
      </c>
      <c r="G30" s="66"/>
      <c r="H30" s="21"/>
    </row>
    <row r="31" spans="1:8" ht="15" customHeight="1">
      <c r="A31" s="18" t="s">
        <v>294</v>
      </c>
      <c r="B31" s="22" t="s">
        <v>295</v>
      </c>
      <c r="C31" s="14">
        <v>250000</v>
      </c>
      <c r="D31" s="14">
        <v>250000</v>
      </c>
      <c r="E31" s="30">
        <v>250000</v>
      </c>
      <c r="F31" s="30">
        <v>293280</v>
      </c>
      <c r="G31" s="66"/>
      <c r="H31" s="5"/>
    </row>
    <row r="32" spans="1:8" ht="15" customHeight="1">
      <c r="A32" s="26" t="s">
        <v>296</v>
      </c>
      <c r="B32" s="37" t="s">
        <v>297</v>
      </c>
      <c r="C32" s="14">
        <f>SUM(C21,C22,C23,C24,C30,C31)</f>
        <v>250000</v>
      </c>
      <c r="D32" s="14">
        <f>SUM(D21,D22,D23,D24,D30,D31)</f>
        <v>250000</v>
      </c>
      <c r="E32" s="14">
        <f>SUM(E21,E22,E23,E24,E30,E31)</f>
        <v>250000</v>
      </c>
      <c r="F32" s="14">
        <f>SUM(F21,F22,F23,F24,F30,F31)</f>
        <v>293280</v>
      </c>
      <c r="G32" s="66"/>
      <c r="H32" s="21"/>
    </row>
    <row r="33" spans="1:8" ht="15" customHeight="1">
      <c r="A33" s="29" t="s">
        <v>298</v>
      </c>
      <c r="B33" s="22" t="s">
        <v>299</v>
      </c>
      <c r="C33" s="14"/>
      <c r="D33" s="14"/>
      <c r="E33" s="30"/>
      <c r="F33" s="30"/>
      <c r="G33" s="66"/>
      <c r="H33" s="5"/>
    </row>
    <row r="34" spans="1:8" ht="15" customHeight="1">
      <c r="A34" s="29" t="s">
        <v>300</v>
      </c>
      <c r="B34" s="22" t="s">
        <v>301</v>
      </c>
      <c r="C34" s="14"/>
      <c r="D34" s="14"/>
      <c r="E34" s="30"/>
      <c r="F34" s="30"/>
      <c r="G34" s="66"/>
      <c r="H34" s="5"/>
    </row>
    <row r="35" spans="1:8" ht="15" customHeight="1">
      <c r="A35" s="29" t="s">
        <v>302</v>
      </c>
      <c r="B35" s="22" t="s">
        <v>303</v>
      </c>
      <c r="C35" s="14"/>
      <c r="D35" s="14"/>
      <c r="E35" s="30"/>
      <c r="F35" s="30"/>
      <c r="G35" s="66"/>
      <c r="H35" s="5"/>
    </row>
    <row r="36" spans="1:8" ht="15" customHeight="1">
      <c r="A36" s="29" t="s">
        <v>304</v>
      </c>
      <c r="B36" s="22" t="s">
        <v>305</v>
      </c>
      <c r="C36" s="14"/>
      <c r="D36" s="14"/>
      <c r="E36" s="30"/>
      <c r="F36" s="30"/>
      <c r="G36" s="66"/>
      <c r="H36" s="5"/>
    </row>
    <row r="37" spans="1:8" ht="15" customHeight="1">
      <c r="A37" s="29" t="s">
        <v>306</v>
      </c>
      <c r="B37" s="22" t="s">
        <v>307</v>
      </c>
      <c r="C37" s="14"/>
      <c r="D37" s="14"/>
      <c r="E37" s="30"/>
      <c r="F37" s="30"/>
      <c r="G37" s="66"/>
      <c r="H37" s="5"/>
    </row>
    <row r="38" spans="1:8" ht="15" customHeight="1">
      <c r="A38" s="29" t="s">
        <v>308</v>
      </c>
      <c r="B38" s="22" t="s">
        <v>309</v>
      </c>
      <c r="C38" s="14"/>
      <c r="D38" s="14"/>
      <c r="E38" s="30"/>
      <c r="F38" s="30">
        <v>58297</v>
      </c>
      <c r="G38" s="66"/>
      <c r="H38" s="5"/>
    </row>
    <row r="39" spans="1:8" ht="15" customHeight="1">
      <c r="A39" s="29" t="s">
        <v>310</v>
      </c>
      <c r="B39" s="22" t="s">
        <v>311</v>
      </c>
      <c r="C39" s="14"/>
      <c r="D39" s="14"/>
      <c r="E39" s="30"/>
      <c r="F39" s="30"/>
      <c r="G39" s="66"/>
      <c r="H39" s="5"/>
    </row>
    <row r="40" spans="1:8" ht="15" customHeight="1">
      <c r="A40" s="29" t="s">
        <v>312</v>
      </c>
      <c r="B40" s="22" t="s">
        <v>313</v>
      </c>
      <c r="C40" s="14"/>
      <c r="D40" s="14"/>
      <c r="E40" s="30"/>
      <c r="F40" s="30">
        <v>2053</v>
      </c>
      <c r="G40" s="66"/>
      <c r="H40" s="5"/>
    </row>
    <row r="41" spans="1:8" ht="15" customHeight="1">
      <c r="A41" s="29" t="s">
        <v>314</v>
      </c>
      <c r="B41" s="22" t="s">
        <v>315</v>
      </c>
      <c r="C41" s="14"/>
      <c r="D41" s="14"/>
      <c r="E41" s="30"/>
      <c r="F41" s="30"/>
      <c r="G41" s="66"/>
      <c r="H41" s="5"/>
    </row>
    <row r="42" spans="1:8" ht="15" customHeight="1">
      <c r="A42" s="29" t="s">
        <v>316</v>
      </c>
      <c r="B42" s="22" t="s">
        <v>317</v>
      </c>
      <c r="C42" s="14"/>
      <c r="D42" s="14"/>
      <c r="E42" s="30"/>
      <c r="F42" s="30">
        <v>107743</v>
      </c>
      <c r="G42" s="66"/>
      <c r="H42" s="5"/>
    </row>
    <row r="43" spans="1:8" ht="15" customHeight="1">
      <c r="A43" s="32" t="s">
        <v>318</v>
      </c>
      <c r="B43" s="37" t="s">
        <v>319</v>
      </c>
      <c r="C43" s="14">
        <f>SUM(C33:C42)</f>
        <v>0</v>
      </c>
      <c r="D43" s="14">
        <f>SUM(D33:D42)</f>
        <v>0</v>
      </c>
      <c r="E43" s="14">
        <f>SUM(E33:E42)</f>
        <v>0</v>
      </c>
      <c r="F43" s="14">
        <f>SUM(F33:F42)</f>
        <v>168093</v>
      </c>
      <c r="G43" s="66"/>
      <c r="H43" s="21"/>
    </row>
    <row r="44" spans="1:8" ht="15" customHeight="1">
      <c r="A44" s="29" t="s">
        <v>320</v>
      </c>
      <c r="B44" s="22" t="s">
        <v>321</v>
      </c>
      <c r="C44" s="14"/>
      <c r="D44" s="14"/>
      <c r="E44" s="30"/>
      <c r="F44" s="30"/>
      <c r="G44" s="66"/>
      <c r="H44" s="5"/>
    </row>
    <row r="45" spans="1:8" ht="15" customHeight="1">
      <c r="A45" s="18" t="s">
        <v>322</v>
      </c>
      <c r="B45" s="22" t="s">
        <v>323</v>
      </c>
      <c r="C45" s="14"/>
      <c r="D45" s="14"/>
      <c r="E45" s="30"/>
      <c r="F45" s="30"/>
      <c r="G45" s="66"/>
      <c r="H45" s="5"/>
    </row>
    <row r="46" spans="1:8" ht="15" customHeight="1">
      <c r="A46" s="29" t="s">
        <v>324</v>
      </c>
      <c r="B46" s="22" t="s">
        <v>325</v>
      </c>
      <c r="C46" s="14"/>
      <c r="D46" s="14"/>
      <c r="E46" s="30"/>
      <c r="F46" s="30"/>
      <c r="G46" s="66"/>
      <c r="H46" s="5"/>
    </row>
    <row r="47" spans="1:8" ht="15" customHeight="1">
      <c r="A47" s="26" t="s">
        <v>326</v>
      </c>
      <c r="B47" s="37" t="s">
        <v>327</v>
      </c>
      <c r="C47" s="14">
        <f>SUM(C44:C46)</f>
        <v>0</v>
      </c>
      <c r="D47" s="14">
        <f>SUM(D44:D46)</f>
        <v>0</v>
      </c>
      <c r="E47" s="14">
        <f>SUM(E44:E46)</f>
        <v>0</v>
      </c>
      <c r="F47" s="14">
        <f>SUM(F44:F46)</f>
        <v>0</v>
      </c>
      <c r="G47" s="66"/>
      <c r="H47" s="5"/>
    </row>
    <row r="48" spans="1:8" ht="15" customHeight="1">
      <c r="A48" s="35" t="s">
        <v>144</v>
      </c>
      <c r="B48" s="68"/>
      <c r="C48" s="14">
        <f>SUM(C47,C43,C32,C18)</f>
        <v>250000</v>
      </c>
      <c r="D48" s="14">
        <f>SUM(D47,D43,D32,D18)</f>
        <v>250000</v>
      </c>
      <c r="E48" s="14">
        <f>SUM(E47,E43,E32,E18)</f>
        <v>250000</v>
      </c>
      <c r="F48" s="14">
        <f>SUM(F47,F43,F32,F18)</f>
        <v>461373</v>
      </c>
      <c r="G48" s="66"/>
      <c r="H48" s="21"/>
    </row>
    <row r="49" spans="1:8" ht="15" customHeight="1">
      <c r="A49" s="18" t="s">
        <v>328</v>
      </c>
      <c r="B49" s="22" t="s">
        <v>329</v>
      </c>
      <c r="C49" s="14"/>
      <c r="D49" s="14"/>
      <c r="E49" s="30"/>
      <c r="F49" s="30"/>
      <c r="G49" s="66"/>
      <c r="H49" s="5"/>
    </row>
    <row r="50" spans="1:8" ht="18" customHeight="1">
      <c r="A50" s="18" t="s">
        <v>330</v>
      </c>
      <c r="B50" s="22" t="s">
        <v>331</v>
      </c>
      <c r="C50" s="14"/>
      <c r="D50" s="14"/>
      <c r="E50" s="30"/>
      <c r="F50" s="30"/>
      <c r="G50" s="66"/>
      <c r="H50" s="5"/>
    </row>
    <row r="51" spans="1:8" ht="23.25" customHeight="1">
      <c r="A51" s="18" t="s">
        <v>332</v>
      </c>
      <c r="B51" s="22" t="s">
        <v>333</v>
      </c>
      <c r="C51" s="14"/>
      <c r="D51" s="14"/>
      <c r="E51" s="30"/>
      <c r="F51" s="30"/>
      <c r="G51" s="66"/>
      <c r="H51" s="5"/>
    </row>
    <row r="52" spans="1:8" ht="24.75" customHeight="1">
      <c r="A52" s="18" t="s">
        <v>334</v>
      </c>
      <c r="B52" s="22" t="s">
        <v>335</v>
      </c>
      <c r="C52" s="14"/>
      <c r="D52" s="14"/>
      <c r="E52" s="30"/>
      <c r="F52" s="30"/>
      <c r="G52" s="66"/>
      <c r="H52" s="5"/>
    </row>
    <row r="53" spans="1:8" ht="15" customHeight="1">
      <c r="A53" s="18" t="s">
        <v>336</v>
      </c>
      <c r="B53" s="22" t="s">
        <v>337</v>
      </c>
      <c r="C53" s="14"/>
      <c r="D53" s="14"/>
      <c r="E53" s="30"/>
      <c r="F53" s="30"/>
      <c r="G53" s="66"/>
      <c r="H53" s="5"/>
    </row>
    <row r="54" spans="1:8" ht="15" customHeight="1">
      <c r="A54" s="26" t="s">
        <v>338</v>
      </c>
      <c r="B54" s="37" t="s">
        <v>339</v>
      </c>
      <c r="C54" s="14">
        <f>SUM(C49:C53)</f>
        <v>0</v>
      </c>
      <c r="D54" s="14">
        <f>SUM(D49:D53)</f>
        <v>0</v>
      </c>
      <c r="E54" s="14">
        <f>SUM(E49:E53)</f>
        <v>0</v>
      </c>
      <c r="F54" s="14">
        <f>SUM(F49:F53)</f>
        <v>0</v>
      </c>
      <c r="G54" s="66"/>
      <c r="H54" s="21"/>
    </row>
    <row r="55" spans="1:8" ht="15" customHeight="1">
      <c r="A55" s="29" t="s">
        <v>340</v>
      </c>
      <c r="B55" s="22" t="s">
        <v>341</v>
      </c>
      <c r="C55" s="14"/>
      <c r="D55" s="14"/>
      <c r="E55" s="30"/>
      <c r="F55" s="30"/>
      <c r="G55" s="66"/>
      <c r="H55" s="5"/>
    </row>
    <row r="56" spans="1:8" ht="15" customHeight="1">
      <c r="A56" s="29" t="s">
        <v>342</v>
      </c>
      <c r="B56" s="22" t="s">
        <v>343</v>
      </c>
      <c r="C56" s="14"/>
      <c r="D56" s="14"/>
      <c r="E56" s="30"/>
      <c r="F56" s="30"/>
      <c r="G56" s="66"/>
      <c r="H56" s="5"/>
    </row>
    <row r="57" spans="1:8" ht="15" customHeight="1">
      <c r="A57" s="29" t="s">
        <v>344</v>
      </c>
      <c r="B57" s="22" t="s">
        <v>345</v>
      </c>
      <c r="C57" s="14"/>
      <c r="D57" s="14"/>
      <c r="E57" s="30"/>
      <c r="F57" s="30">
        <v>145669</v>
      </c>
      <c r="G57" s="66"/>
      <c r="H57" s="5"/>
    </row>
    <row r="58" spans="1:8" ht="15" customHeight="1">
      <c r="A58" s="29" t="s">
        <v>346</v>
      </c>
      <c r="B58" s="22" t="s">
        <v>347</v>
      </c>
      <c r="C58" s="14"/>
      <c r="D58" s="14"/>
      <c r="E58" s="30"/>
      <c r="F58" s="30"/>
      <c r="G58" s="66"/>
      <c r="H58" s="5"/>
    </row>
    <row r="59" spans="1:8" ht="15" customHeight="1">
      <c r="A59" s="29" t="s">
        <v>348</v>
      </c>
      <c r="B59" s="22" t="s">
        <v>349</v>
      </c>
      <c r="C59" s="14"/>
      <c r="D59" s="14"/>
      <c r="E59" s="30"/>
      <c r="F59" s="30"/>
      <c r="G59" s="66"/>
      <c r="H59" s="5"/>
    </row>
    <row r="60" spans="1:8" ht="15" customHeight="1">
      <c r="A60" s="26" t="s">
        <v>350</v>
      </c>
      <c r="B60" s="37" t="s">
        <v>351</v>
      </c>
      <c r="C60" s="14">
        <f>SUM(C55:C59)</f>
        <v>0</v>
      </c>
      <c r="D60" s="14">
        <f>SUM(D55:D59)</f>
        <v>0</v>
      </c>
      <c r="E60" s="14">
        <f>SUM(E55:E59)</f>
        <v>0</v>
      </c>
      <c r="F60" s="14">
        <f>SUM(F55:F59)</f>
        <v>145669</v>
      </c>
      <c r="G60" s="66"/>
      <c r="H60" s="21"/>
    </row>
    <row r="61" spans="1:8" ht="15" customHeight="1">
      <c r="A61" s="29" t="s">
        <v>352</v>
      </c>
      <c r="B61" s="22" t="s">
        <v>353</v>
      </c>
      <c r="C61" s="14"/>
      <c r="D61" s="14"/>
      <c r="E61" s="30"/>
      <c r="F61" s="30"/>
      <c r="G61" s="66"/>
      <c r="H61" s="5"/>
    </row>
    <row r="62" spans="1:8" ht="15" customHeight="1">
      <c r="A62" s="18" t="s">
        <v>354</v>
      </c>
      <c r="B62" s="22" t="s">
        <v>355</v>
      </c>
      <c r="C62" s="14"/>
      <c r="D62" s="14"/>
      <c r="E62" s="30"/>
      <c r="F62" s="30"/>
      <c r="G62" s="66"/>
      <c r="H62" s="5"/>
    </row>
    <row r="63" spans="1:8" ht="15" customHeight="1">
      <c r="A63" s="29" t="s">
        <v>356</v>
      </c>
      <c r="B63" s="22" t="s">
        <v>357</v>
      </c>
      <c r="C63" s="14"/>
      <c r="D63" s="14"/>
      <c r="E63" s="30"/>
      <c r="F63" s="30"/>
      <c r="G63" s="66"/>
      <c r="H63" s="5"/>
    </row>
    <row r="64" spans="1:8" ht="15" customHeight="1">
      <c r="A64" s="26" t="s">
        <v>358</v>
      </c>
      <c r="B64" s="37" t="s">
        <v>359</v>
      </c>
      <c r="C64" s="14">
        <f>SUM(C61:C63)</f>
        <v>0</v>
      </c>
      <c r="D64" s="14">
        <f>SUM(D61:D63)</f>
        <v>0</v>
      </c>
      <c r="E64" s="14">
        <f>SUM(E61:E63)</f>
        <v>0</v>
      </c>
      <c r="F64" s="14">
        <f>SUM(F61:F63)</f>
        <v>0</v>
      </c>
      <c r="G64" s="66"/>
      <c r="H64" s="21"/>
    </row>
    <row r="65" spans="1:8" ht="15" customHeight="1">
      <c r="A65" s="35" t="s">
        <v>189</v>
      </c>
      <c r="B65" s="68"/>
      <c r="C65" s="14">
        <f>SUM(C64,C60,C54)</f>
        <v>0</v>
      </c>
      <c r="D65" s="14">
        <f>SUM(D64,D60,D54)</f>
        <v>0</v>
      </c>
      <c r="E65" s="14">
        <f>SUM(E64,E60,E54)</f>
        <v>0</v>
      </c>
      <c r="F65" s="14">
        <f>SUM(F64,F60,F54)</f>
        <v>145669</v>
      </c>
      <c r="G65" s="66"/>
      <c r="H65" s="21"/>
    </row>
    <row r="66" spans="1:8" ht="15">
      <c r="A66" s="69" t="s">
        <v>360</v>
      </c>
      <c r="B66" s="38" t="s">
        <v>361</v>
      </c>
      <c r="C66" s="14">
        <f>SUM(C65,C48)</f>
        <v>250000</v>
      </c>
      <c r="D66" s="14">
        <f>SUM(D65,D48)</f>
        <v>250000</v>
      </c>
      <c r="E66" s="14">
        <f>SUM(E65,E48)</f>
        <v>250000</v>
      </c>
      <c r="F66" s="14">
        <f>SUM(F65,F48)</f>
        <v>607042</v>
      </c>
      <c r="G66" s="66"/>
      <c r="H66" s="21"/>
    </row>
    <row r="67" spans="1:8" ht="15">
      <c r="A67" s="70" t="s">
        <v>362</v>
      </c>
      <c r="B67" s="71"/>
      <c r="C67" s="14"/>
      <c r="D67" s="14"/>
      <c r="E67" s="30"/>
      <c r="F67" s="30"/>
      <c r="G67" s="66"/>
      <c r="H67" s="5"/>
    </row>
    <row r="68" spans="1:8" ht="15">
      <c r="A68" s="70" t="s">
        <v>363</v>
      </c>
      <c r="B68" s="71"/>
      <c r="C68" s="14"/>
      <c r="D68" s="14"/>
      <c r="E68" s="30"/>
      <c r="F68" s="30"/>
      <c r="G68" s="66"/>
      <c r="H68" s="5"/>
    </row>
    <row r="69" spans="1:8" ht="14.25">
      <c r="A69" s="49" t="s">
        <v>364</v>
      </c>
      <c r="B69" s="18" t="s">
        <v>365</v>
      </c>
      <c r="C69" s="14"/>
      <c r="D69" s="14"/>
      <c r="E69" s="30"/>
      <c r="F69" s="30"/>
      <c r="G69" s="66"/>
      <c r="H69" s="5"/>
    </row>
    <row r="70" spans="1:8" ht="14.25">
      <c r="A70" s="29" t="s">
        <v>366</v>
      </c>
      <c r="B70" s="18" t="s">
        <v>367</v>
      </c>
      <c r="C70" s="14"/>
      <c r="D70" s="14"/>
      <c r="E70" s="30"/>
      <c r="F70" s="30"/>
      <c r="G70" s="66"/>
      <c r="H70" s="5"/>
    </row>
    <row r="71" spans="1:8" ht="14.25">
      <c r="A71" s="49" t="s">
        <v>368</v>
      </c>
      <c r="B71" s="18" t="s">
        <v>369</v>
      </c>
      <c r="C71" s="14"/>
      <c r="D71" s="14"/>
      <c r="E71" s="30"/>
      <c r="F71" s="30"/>
      <c r="G71" s="66"/>
      <c r="H71" s="5"/>
    </row>
    <row r="72" spans="1:8" ht="14.25">
      <c r="A72" s="44" t="s">
        <v>370</v>
      </c>
      <c r="B72" s="23" t="s">
        <v>371</v>
      </c>
      <c r="C72" s="14">
        <f>SUM(C69:C71)</f>
        <v>0</v>
      </c>
      <c r="D72" s="14">
        <f>SUM(D69:D71)</f>
        <v>0</v>
      </c>
      <c r="E72" s="14">
        <f>SUM(E69:E71)</f>
        <v>0</v>
      </c>
      <c r="F72" s="14">
        <f>SUM(F69:F71)</f>
        <v>0</v>
      </c>
      <c r="G72" s="66"/>
      <c r="H72" s="5"/>
    </row>
    <row r="73" spans="1:8" ht="14.25">
      <c r="A73" s="29" t="s">
        <v>372</v>
      </c>
      <c r="B73" s="18" t="s">
        <v>373</v>
      </c>
      <c r="C73" s="14"/>
      <c r="D73" s="14"/>
      <c r="E73" s="30"/>
      <c r="F73" s="30"/>
      <c r="G73" s="66"/>
      <c r="H73" s="5"/>
    </row>
    <row r="74" spans="1:8" ht="14.25">
      <c r="A74" s="49" t="s">
        <v>374</v>
      </c>
      <c r="B74" s="18" t="s">
        <v>375</v>
      </c>
      <c r="C74" s="14"/>
      <c r="D74" s="14"/>
      <c r="E74" s="30"/>
      <c r="F74" s="30"/>
      <c r="G74" s="66"/>
      <c r="H74" s="5"/>
    </row>
    <row r="75" spans="1:8" ht="14.25">
      <c r="A75" s="29" t="s">
        <v>376</v>
      </c>
      <c r="B75" s="18" t="s">
        <v>377</v>
      </c>
      <c r="C75" s="14"/>
      <c r="D75" s="14"/>
      <c r="E75" s="30"/>
      <c r="F75" s="30"/>
      <c r="G75" s="66"/>
      <c r="H75" s="5"/>
    </row>
    <row r="76" spans="1:8" ht="14.25">
      <c r="A76" s="49" t="s">
        <v>378</v>
      </c>
      <c r="B76" s="18" t="s">
        <v>379</v>
      </c>
      <c r="C76" s="14"/>
      <c r="D76" s="14"/>
      <c r="E76" s="30"/>
      <c r="F76" s="30"/>
      <c r="G76" s="66"/>
      <c r="H76" s="5"/>
    </row>
    <row r="77" spans="1:8" ht="14.25">
      <c r="A77" s="54" t="s">
        <v>380</v>
      </c>
      <c r="B77" s="23" t="s">
        <v>381</v>
      </c>
      <c r="C77" s="14">
        <f>SUM(C73:C76)</f>
        <v>0</v>
      </c>
      <c r="D77" s="14">
        <f>SUM(D73:D76)</f>
        <v>0</v>
      </c>
      <c r="E77" s="14">
        <f>SUM(E73:E76)</f>
        <v>0</v>
      </c>
      <c r="F77" s="14">
        <f>SUM(F73:F76)</f>
        <v>0</v>
      </c>
      <c r="G77" s="66"/>
      <c r="H77" s="5"/>
    </row>
    <row r="78" spans="1:8" ht="14.25">
      <c r="A78" s="18" t="s">
        <v>382</v>
      </c>
      <c r="B78" s="18" t="s">
        <v>383</v>
      </c>
      <c r="C78" s="14">
        <v>180180</v>
      </c>
      <c r="D78" s="14">
        <v>180180</v>
      </c>
      <c r="E78" s="30">
        <v>180180</v>
      </c>
      <c r="F78" s="30">
        <v>306936</v>
      </c>
      <c r="G78" s="66"/>
      <c r="H78" s="5"/>
    </row>
    <row r="79" spans="1:8" ht="14.25">
      <c r="A79" s="18" t="s">
        <v>384</v>
      </c>
      <c r="B79" s="18" t="s">
        <v>383</v>
      </c>
      <c r="C79" s="14"/>
      <c r="D79" s="14"/>
      <c r="E79" s="30"/>
      <c r="F79" s="30"/>
      <c r="G79" s="66"/>
      <c r="H79" s="5"/>
    </row>
    <row r="80" spans="1:8" ht="14.25">
      <c r="A80" s="18" t="s">
        <v>385</v>
      </c>
      <c r="B80" s="18" t="s">
        <v>386</v>
      </c>
      <c r="C80" s="14"/>
      <c r="D80" s="14"/>
      <c r="E80" s="30"/>
      <c r="F80" s="30"/>
      <c r="G80" s="66"/>
      <c r="H80" s="5"/>
    </row>
    <row r="81" spans="1:8" ht="14.25">
      <c r="A81" s="18" t="s">
        <v>387</v>
      </c>
      <c r="B81" s="18" t="s">
        <v>386</v>
      </c>
      <c r="C81" s="14"/>
      <c r="D81" s="14"/>
      <c r="E81" s="30"/>
      <c r="F81" s="30"/>
      <c r="G81" s="66"/>
      <c r="H81" s="5"/>
    </row>
    <row r="82" spans="1:8" ht="14.25">
      <c r="A82" s="23" t="s">
        <v>388</v>
      </c>
      <c r="B82" s="23" t="s">
        <v>389</v>
      </c>
      <c r="C82" s="14">
        <f>SUM(C78:C81)</f>
        <v>180180</v>
      </c>
      <c r="D82" s="14">
        <f>SUM(D78:D81)</f>
        <v>180180</v>
      </c>
      <c r="E82" s="14">
        <f>SUM(E78:E81)</f>
        <v>180180</v>
      </c>
      <c r="F82" s="14">
        <f>SUM(F78:F81)</f>
        <v>306936</v>
      </c>
      <c r="G82" s="66"/>
      <c r="H82" s="21"/>
    </row>
    <row r="83" spans="1:8" ht="14.25">
      <c r="A83" s="49" t="s">
        <v>390</v>
      </c>
      <c r="B83" s="18" t="s">
        <v>391</v>
      </c>
      <c r="C83" s="14"/>
      <c r="D83" s="14"/>
      <c r="E83" s="30"/>
      <c r="F83" s="30"/>
      <c r="G83" s="66"/>
      <c r="H83" s="5"/>
    </row>
    <row r="84" spans="1:8" ht="14.25">
      <c r="A84" s="49" t="s">
        <v>392</v>
      </c>
      <c r="B84" s="18" t="s">
        <v>393</v>
      </c>
      <c r="C84" s="14"/>
      <c r="D84" s="14"/>
      <c r="E84" s="30"/>
      <c r="F84" s="30"/>
      <c r="G84" s="66"/>
      <c r="H84" s="5"/>
    </row>
    <row r="85" spans="1:8" ht="14.25">
      <c r="A85" s="49" t="s">
        <v>394</v>
      </c>
      <c r="B85" s="18" t="s">
        <v>395</v>
      </c>
      <c r="C85" s="14">
        <v>99305251</v>
      </c>
      <c r="D85" s="14">
        <v>99305251</v>
      </c>
      <c r="E85" s="30">
        <v>99305251</v>
      </c>
      <c r="F85" s="30">
        <v>70323278</v>
      </c>
      <c r="G85" s="66"/>
      <c r="H85" s="5"/>
    </row>
    <row r="86" spans="1:8" ht="14.25">
      <c r="A86" s="49" t="s">
        <v>396</v>
      </c>
      <c r="B86" s="18" t="s">
        <v>397</v>
      </c>
      <c r="C86" s="14"/>
      <c r="D86" s="14"/>
      <c r="E86" s="30"/>
      <c r="F86" s="30"/>
      <c r="G86" s="66"/>
      <c r="H86" s="5"/>
    </row>
    <row r="87" spans="1:8" ht="14.25">
      <c r="A87" s="29" t="s">
        <v>398</v>
      </c>
      <c r="B87" s="18" t="s">
        <v>399</v>
      </c>
      <c r="C87" s="14"/>
      <c r="D87" s="14"/>
      <c r="E87" s="30"/>
      <c r="F87" s="30"/>
      <c r="G87" s="66"/>
      <c r="H87" s="5"/>
    </row>
    <row r="88" spans="1:8" ht="14.25">
      <c r="A88" s="44" t="s">
        <v>400</v>
      </c>
      <c r="B88" s="23" t="s">
        <v>401</v>
      </c>
      <c r="C88" s="14">
        <f>SUM(C83:C87,C82,C77,C72)</f>
        <v>99485431</v>
      </c>
      <c r="D88" s="14">
        <f>SUM(D83:D87,D82,D77,D72)</f>
        <v>99485431</v>
      </c>
      <c r="E88" s="14">
        <f>SUM(E83:E87,E82,E77,E72)</f>
        <v>99485431</v>
      </c>
      <c r="F88" s="14">
        <f>SUM(F83:F87,F82,F77,F72)</f>
        <v>70630214</v>
      </c>
      <c r="G88" s="66"/>
      <c r="H88" s="21"/>
    </row>
    <row r="89" spans="1:8" ht="14.25">
      <c r="A89" s="29" t="s">
        <v>402</v>
      </c>
      <c r="B89" s="18" t="s">
        <v>403</v>
      </c>
      <c r="C89" s="14"/>
      <c r="D89" s="14"/>
      <c r="E89" s="30"/>
      <c r="F89" s="30"/>
      <c r="G89" s="66"/>
      <c r="H89" s="5"/>
    </row>
    <row r="90" spans="1:8" ht="14.25">
      <c r="A90" s="29" t="s">
        <v>404</v>
      </c>
      <c r="B90" s="18" t="s">
        <v>405</v>
      </c>
      <c r="C90" s="14"/>
      <c r="D90" s="14"/>
      <c r="E90" s="30"/>
      <c r="F90" s="30"/>
      <c r="G90" s="66"/>
      <c r="H90" s="5"/>
    </row>
    <row r="91" spans="1:8" ht="14.25">
      <c r="A91" s="49" t="s">
        <v>406</v>
      </c>
      <c r="B91" s="18" t="s">
        <v>407</v>
      </c>
      <c r="C91" s="14"/>
      <c r="D91" s="14"/>
      <c r="E91" s="30"/>
      <c r="F91" s="30"/>
      <c r="G91" s="66"/>
      <c r="H91" s="5"/>
    </row>
    <row r="92" spans="1:8" ht="14.25">
      <c r="A92" s="49" t="s">
        <v>408</v>
      </c>
      <c r="B92" s="18" t="s">
        <v>409</v>
      </c>
      <c r="C92" s="14"/>
      <c r="D92" s="14"/>
      <c r="E92" s="30"/>
      <c r="F92" s="30"/>
      <c r="G92" s="66"/>
      <c r="H92" s="5"/>
    </row>
    <row r="93" spans="1:8" ht="14.25">
      <c r="A93" s="54" t="s">
        <v>410</v>
      </c>
      <c r="B93" s="23" t="s">
        <v>411</v>
      </c>
      <c r="C93" s="14">
        <f>SUM(C89:C92)</f>
        <v>0</v>
      </c>
      <c r="D93" s="14">
        <f>SUM(D89:D92)</f>
        <v>0</v>
      </c>
      <c r="E93" s="14">
        <f>SUM(E89:E92)</f>
        <v>0</v>
      </c>
      <c r="F93" s="14">
        <f>SUM(F89:F92)</f>
        <v>0</v>
      </c>
      <c r="G93" s="66"/>
      <c r="H93" s="5"/>
    </row>
    <row r="94" spans="1:8" ht="14.25">
      <c r="A94" s="44" t="s">
        <v>412</v>
      </c>
      <c r="B94" s="23" t="s">
        <v>413</v>
      </c>
      <c r="C94" s="14"/>
      <c r="D94" s="14"/>
      <c r="E94" s="30"/>
      <c r="F94" s="30"/>
      <c r="G94" s="66"/>
      <c r="H94" s="5"/>
    </row>
    <row r="95" spans="1:8" ht="15">
      <c r="A95" s="60" t="s">
        <v>414</v>
      </c>
      <c r="B95" s="61" t="s">
        <v>415</v>
      </c>
      <c r="C95" s="14">
        <f>SUM(C93,C94,C88)</f>
        <v>99485431</v>
      </c>
      <c r="D95" s="14">
        <f>SUM(D93,D94,D88)</f>
        <v>99485431</v>
      </c>
      <c r="E95" s="14">
        <f>SUM(E93,E94,E88)</f>
        <v>99485431</v>
      </c>
      <c r="F95" s="14">
        <f>SUM(F93,F94,F88)</f>
        <v>70630214</v>
      </c>
      <c r="G95" s="66"/>
      <c r="H95" s="21"/>
    </row>
    <row r="96" spans="1:8" ht="15">
      <c r="A96" s="62" t="s">
        <v>416</v>
      </c>
      <c r="B96" s="63"/>
      <c r="C96" s="14">
        <f>SUM(C95,C66)</f>
        <v>99735431</v>
      </c>
      <c r="D96" s="14">
        <f>SUM(D95,D66)</f>
        <v>99735431</v>
      </c>
      <c r="E96" s="14">
        <f>SUM(E95,E66)</f>
        <v>99735431</v>
      </c>
      <c r="F96" s="14">
        <f>SUM(F95,F66)</f>
        <v>71237256</v>
      </c>
      <c r="G96" s="66"/>
      <c r="H96" s="21"/>
    </row>
  </sheetData>
  <sheetProtection selectLockedCells="1" selectUnlockedCells="1"/>
  <mergeCells count="2">
    <mergeCell ref="A1:F1"/>
    <mergeCell ref="A2:F2"/>
  </mergeCells>
  <printOptions/>
  <pageMargins left="0.5118055555555555" right="0.5118055555555555" top="0.6" bottom="0.3541666666666667" header="0.25" footer="0.5118055555555555"/>
  <pageSetup horizontalDpi="300" verticalDpi="300" orientation="portrait" paperSize="9" scale="50" r:id="rId1"/>
  <headerFooter alignWithMargins="0">
    <oddHeader>&amp;C/2017. (   ) önkormányzati rendelet 2.4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tabSelected="1" zoomScalePageLayoutView="0" workbookViewId="0" topLeftCell="A16">
      <selection activeCell="B69" sqref="B6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12" t="s">
        <v>0</v>
      </c>
      <c r="B1" s="112"/>
      <c r="C1" s="112"/>
      <c r="D1" s="112"/>
      <c r="E1" s="112"/>
      <c r="F1" s="112"/>
      <c r="G1" s="112"/>
      <c r="H1" s="112"/>
    </row>
    <row r="2" spans="1:8" ht="26.25" customHeight="1">
      <c r="A2" s="113" t="s">
        <v>417</v>
      </c>
      <c r="B2" s="113"/>
      <c r="C2" s="113"/>
      <c r="D2" s="113"/>
      <c r="E2" s="113"/>
      <c r="F2" s="113"/>
      <c r="G2" s="113"/>
      <c r="H2" s="113"/>
    </row>
    <row r="4" spans="1:8" ht="39.75">
      <c r="A4" s="6" t="s">
        <v>3</v>
      </c>
      <c r="B4" s="7" t="s">
        <v>4</v>
      </c>
      <c r="C4" s="72" t="s">
        <v>418</v>
      </c>
      <c r="D4" s="72" t="s">
        <v>419</v>
      </c>
      <c r="E4" s="72"/>
      <c r="F4" s="72"/>
      <c r="G4" s="72"/>
      <c r="H4" s="73" t="s">
        <v>8</v>
      </c>
    </row>
    <row r="5" spans="1:8" ht="14.25">
      <c r="A5" s="74"/>
      <c r="B5" s="74"/>
      <c r="C5" s="14"/>
      <c r="D5" s="74"/>
      <c r="E5" s="74"/>
      <c r="F5" s="74"/>
      <c r="G5" s="74"/>
      <c r="H5" s="74"/>
    </row>
    <row r="6" spans="1:8" ht="14.25">
      <c r="A6" s="74"/>
      <c r="B6" s="74"/>
      <c r="C6" s="14"/>
      <c r="D6" s="74"/>
      <c r="E6" s="74"/>
      <c r="F6" s="74"/>
      <c r="G6" s="74"/>
      <c r="H6" s="74"/>
    </row>
    <row r="7" spans="1:8" ht="14.25">
      <c r="A7" s="74"/>
      <c r="B7" s="74"/>
      <c r="C7" s="14"/>
      <c r="D7" s="74"/>
      <c r="E7" s="74"/>
      <c r="F7" s="74"/>
      <c r="G7" s="74"/>
      <c r="H7" s="74"/>
    </row>
    <row r="8" spans="1:8" ht="14.25">
      <c r="A8" s="74"/>
      <c r="B8" s="74"/>
      <c r="C8" s="14"/>
      <c r="D8" s="74"/>
      <c r="E8" s="74"/>
      <c r="F8" s="74"/>
      <c r="G8" s="74"/>
      <c r="H8" s="74"/>
    </row>
    <row r="9" spans="1:8" ht="14.25">
      <c r="A9" s="29" t="s">
        <v>145</v>
      </c>
      <c r="B9" s="22" t="s">
        <v>146</v>
      </c>
      <c r="C9" s="14">
        <f>SUM(C5:C8)</f>
        <v>0</v>
      </c>
      <c r="D9" s="74"/>
      <c r="E9" s="74"/>
      <c r="F9" s="74"/>
      <c r="G9" s="74"/>
      <c r="H9" s="74">
        <f>SUM(C9:G9)</f>
        <v>0</v>
      </c>
    </row>
    <row r="10" spans="1:8" ht="14.25">
      <c r="A10" s="29"/>
      <c r="B10" s="22"/>
      <c r="C10" s="14"/>
      <c r="D10" s="74"/>
      <c r="E10" s="74"/>
      <c r="F10" s="74"/>
      <c r="G10" s="74"/>
      <c r="H10" s="74"/>
    </row>
    <row r="11" spans="1:8" ht="14.25">
      <c r="A11" s="29"/>
      <c r="B11" s="22"/>
      <c r="C11" s="14"/>
      <c r="D11" s="74"/>
      <c r="E11" s="74"/>
      <c r="F11" s="74"/>
      <c r="G11" s="74"/>
      <c r="H11" s="74"/>
    </row>
    <row r="12" spans="1:8" ht="14.25">
      <c r="A12" s="29"/>
      <c r="B12" s="22"/>
      <c r="C12" s="14"/>
      <c r="D12" s="74"/>
      <c r="E12" s="74"/>
      <c r="F12" s="74"/>
      <c r="G12" s="74"/>
      <c r="H12" s="74"/>
    </row>
    <row r="13" spans="1:8" ht="14.25">
      <c r="A13" s="29"/>
      <c r="B13" s="22"/>
      <c r="C13" s="14"/>
      <c r="D13" s="74"/>
      <c r="E13" s="74"/>
      <c r="F13" s="74"/>
      <c r="G13" s="74"/>
      <c r="H13" s="74"/>
    </row>
    <row r="14" spans="1:8" ht="14.25">
      <c r="A14" s="29" t="s">
        <v>420</v>
      </c>
      <c r="B14" s="22" t="s">
        <v>148</v>
      </c>
      <c r="C14" s="14">
        <f>SUM(C10:C13)</f>
        <v>0</v>
      </c>
      <c r="D14" s="74"/>
      <c r="E14" s="74"/>
      <c r="F14" s="74"/>
      <c r="G14" s="74"/>
      <c r="H14" s="74">
        <f>SUM(C14:G14)</f>
        <v>0</v>
      </c>
    </row>
    <row r="15" spans="1:8" ht="14.25">
      <c r="A15" s="29"/>
      <c r="B15" s="22"/>
      <c r="C15" s="14"/>
      <c r="D15" s="74"/>
      <c r="E15" s="74"/>
      <c r="F15" s="74"/>
      <c r="G15" s="74"/>
      <c r="H15" s="74"/>
    </row>
    <row r="16" spans="1:8" ht="14.25">
      <c r="A16" s="29" t="s">
        <v>421</v>
      </c>
      <c r="B16" s="22"/>
      <c r="C16" s="14">
        <v>1574800</v>
      </c>
      <c r="D16" s="14">
        <v>1174800</v>
      </c>
      <c r="E16" s="74"/>
      <c r="F16" s="74"/>
      <c r="G16" s="74"/>
      <c r="H16" s="74"/>
    </row>
    <row r="17" spans="1:8" ht="14.25">
      <c r="A17" s="29"/>
      <c r="B17" s="22"/>
      <c r="C17" s="14"/>
      <c r="D17" s="74"/>
      <c r="E17" s="74"/>
      <c r="F17" s="74"/>
      <c r="G17" s="74"/>
      <c r="H17" s="74"/>
    </row>
    <row r="18" spans="1:8" ht="14.25">
      <c r="A18" s="29"/>
      <c r="B18" s="22"/>
      <c r="C18" s="14"/>
      <c r="D18" s="74"/>
      <c r="E18" s="74"/>
      <c r="F18" s="74"/>
      <c r="G18" s="74"/>
      <c r="H18" s="74"/>
    </row>
    <row r="19" spans="1:8" ht="14.25">
      <c r="A19" s="18" t="s">
        <v>149</v>
      </c>
      <c r="B19" s="22" t="s">
        <v>150</v>
      </c>
      <c r="C19" s="14">
        <f>SUM(C15:C18)</f>
        <v>1574800</v>
      </c>
      <c r="D19" s="14">
        <f>SUM(D15:D18)</f>
        <v>1174800</v>
      </c>
      <c r="E19" s="74"/>
      <c r="F19" s="74"/>
      <c r="G19" s="74"/>
      <c r="H19" s="74"/>
    </row>
    <row r="20" spans="1:8" ht="14.25">
      <c r="A20" s="29" t="s">
        <v>422</v>
      </c>
      <c r="B20" s="22"/>
      <c r="C20" s="14"/>
      <c r="D20" s="74">
        <v>160000</v>
      </c>
      <c r="E20" s="74"/>
      <c r="F20" s="74"/>
      <c r="G20" s="74"/>
      <c r="H20" s="74">
        <v>160000</v>
      </c>
    </row>
    <row r="21" spans="1:8" ht="14.25">
      <c r="A21" s="29" t="s">
        <v>423</v>
      </c>
      <c r="B21" s="22"/>
      <c r="C21" s="14"/>
      <c r="D21" s="74">
        <v>240000</v>
      </c>
      <c r="E21" s="74"/>
      <c r="F21" s="74"/>
      <c r="G21" s="74"/>
      <c r="H21" s="74">
        <v>84188</v>
      </c>
    </row>
    <row r="22" spans="1:8" ht="14.25">
      <c r="A22" s="29" t="s">
        <v>151</v>
      </c>
      <c r="B22" s="22" t="s">
        <v>152</v>
      </c>
      <c r="C22" s="14">
        <f aca="true" t="shared" si="0" ref="C22:H22">SUM(C20:C21)</f>
        <v>0</v>
      </c>
      <c r="D22" s="14">
        <f t="shared" si="0"/>
        <v>400000</v>
      </c>
      <c r="E22" s="14">
        <f t="shared" si="0"/>
        <v>0</v>
      </c>
      <c r="F22" s="14">
        <f t="shared" si="0"/>
        <v>0</v>
      </c>
      <c r="G22" s="14">
        <f t="shared" si="0"/>
        <v>0</v>
      </c>
      <c r="H22" s="14">
        <f t="shared" si="0"/>
        <v>244188</v>
      </c>
    </row>
    <row r="23" spans="1:8" ht="14.25">
      <c r="A23" s="74"/>
      <c r="B23" s="22"/>
      <c r="C23" s="14"/>
      <c r="D23" s="74"/>
      <c r="E23" s="74"/>
      <c r="F23" s="74"/>
      <c r="G23" s="74"/>
      <c r="H23" s="74"/>
    </row>
    <row r="24" spans="1:8" ht="14.25">
      <c r="A24" s="74"/>
      <c r="B24" s="22"/>
      <c r="C24" s="14"/>
      <c r="D24" s="74"/>
      <c r="E24" s="74"/>
      <c r="F24" s="74"/>
      <c r="G24" s="74"/>
      <c r="H24" s="74"/>
    </row>
    <row r="25" spans="1:8" ht="14.25">
      <c r="A25" s="29"/>
      <c r="B25" s="22"/>
      <c r="C25" s="14"/>
      <c r="D25" s="74"/>
      <c r="E25" s="74"/>
      <c r="F25" s="74"/>
      <c r="G25" s="74"/>
      <c r="H25" s="74"/>
    </row>
    <row r="26" spans="1:8" ht="14.25">
      <c r="A26" s="29" t="s">
        <v>153</v>
      </c>
      <c r="B26" s="22" t="s">
        <v>154</v>
      </c>
      <c r="C26" s="14">
        <f>SUM(C23:C25)</f>
        <v>0</v>
      </c>
      <c r="D26" s="74"/>
      <c r="E26" s="74"/>
      <c r="F26" s="74"/>
      <c r="G26" s="74"/>
      <c r="H26" s="74">
        <f>SUM(C26:G26)</f>
        <v>0</v>
      </c>
    </row>
    <row r="27" spans="1:8" ht="14.25">
      <c r="A27" s="29"/>
      <c r="B27" s="22"/>
      <c r="C27" s="14"/>
      <c r="D27" s="74"/>
      <c r="E27" s="74"/>
      <c r="F27" s="74"/>
      <c r="G27" s="74"/>
      <c r="H27" s="74"/>
    </row>
    <row r="28" spans="1:8" ht="14.25">
      <c r="A28" s="29"/>
      <c r="B28" s="22"/>
      <c r="C28" s="14"/>
      <c r="D28" s="74"/>
      <c r="E28" s="74"/>
      <c r="F28" s="74"/>
      <c r="G28" s="74"/>
      <c r="H28" s="74"/>
    </row>
    <row r="29" spans="1:8" ht="14.25">
      <c r="A29" s="18" t="s">
        <v>155</v>
      </c>
      <c r="B29" s="22" t="s">
        <v>156</v>
      </c>
      <c r="C29" s="14">
        <f aca="true" t="shared" si="1" ref="C29:H29">SUM(C27:C28)</f>
        <v>0</v>
      </c>
      <c r="D29" s="14">
        <f t="shared" si="1"/>
        <v>0</v>
      </c>
      <c r="E29" s="14">
        <f t="shared" si="1"/>
        <v>0</v>
      </c>
      <c r="F29" s="14">
        <f t="shared" si="1"/>
        <v>0</v>
      </c>
      <c r="G29" s="14">
        <f t="shared" si="1"/>
        <v>0</v>
      </c>
      <c r="H29" s="14">
        <f t="shared" si="1"/>
        <v>0</v>
      </c>
    </row>
    <row r="30" spans="1:8" ht="14.25">
      <c r="A30" s="18" t="s">
        <v>157</v>
      </c>
      <c r="B30" s="22" t="s">
        <v>158</v>
      </c>
      <c r="C30" s="14">
        <v>425200</v>
      </c>
      <c r="D30" s="74">
        <v>425200</v>
      </c>
      <c r="E30" s="74"/>
      <c r="F30" s="74"/>
      <c r="G30" s="74"/>
      <c r="H30" s="75">
        <v>22731</v>
      </c>
    </row>
    <row r="31" spans="1:8" ht="15">
      <c r="A31" s="76" t="s">
        <v>159</v>
      </c>
      <c r="B31" s="77" t="s">
        <v>160</v>
      </c>
      <c r="C31" s="14">
        <f aca="true" t="shared" si="2" ref="C31:H31">SUM(C29,C26,C22,C19,C14,C9,C30)</f>
        <v>2000000</v>
      </c>
      <c r="D31" s="14">
        <f t="shared" si="2"/>
        <v>2000000</v>
      </c>
      <c r="E31" s="14">
        <f t="shared" si="2"/>
        <v>0</v>
      </c>
      <c r="F31" s="14">
        <f t="shared" si="2"/>
        <v>0</v>
      </c>
      <c r="G31" s="14">
        <f t="shared" si="2"/>
        <v>0</v>
      </c>
      <c r="H31" s="14">
        <f t="shared" si="2"/>
        <v>266919</v>
      </c>
    </row>
    <row r="32" spans="1:8" ht="15">
      <c r="A32" s="78"/>
      <c r="B32" s="67"/>
      <c r="C32" s="14"/>
      <c r="D32" s="74"/>
      <c r="E32" s="74"/>
      <c r="F32" s="74"/>
      <c r="G32" s="74"/>
      <c r="H32" s="74"/>
    </row>
    <row r="33" spans="1:8" ht="15">
      <c r="A33" s="78"/>
      <c r="B33" s="67"/>
      <c r="C33" s="14"/>
      <c r="D33" s="74"/>
      <c r="E33" s="74"/>
      <c r="F33" s="74"/>
      <c r="G33" s="74"/>
      <c r="H33" s="74"/>
    </row>
    <row r="34" spans="1:8" ht="15">
      <c r="A34" s="78"/>
      <c r="B34" s="67"/>
      <c r="C34" s="14"/>
      <c r="D34" s="74"/>
      <c r="E34" s="74"/>
      <c r="F34" s="74"/>
      <c r="G34" s="74"/>
      <c r="H34" s="74"/>
    </row>
    <row r="35" spans="1:8" ht="15">
      <c r="A35" s="78"/>
      <c r="B35" s="67"/>
      <c r="C35" s="14"/>
      <c r="D35" s="74"/>
      <c r="E35" s="74"/>
      <c r="F35" s="74"/>
      <c r="G35" s="74"/>
      <c r="H35" s="74"/>
    </row>
    <row r="36" spans="1:8" ht="14.25">
      <c r="A36" s="29" t="s">
        <v>161</v>
      </c>
      <c r="B36" s="22" t="s">
        <v>162</v>
      </c>
      <c r="C36" s="14">
        <f>SUM(C32:C35)</f>
        <v>0</v>
      </c>
      <c r="D36" s="74"/>
      <c r="E36" s="74"/>
      <c r="F36" s="74"/>
      <c r="G36" s="74"/>
      <c r="H36" s="74">
        <f>SUM(C36:G36)</f>
        <v>0</v>
      </c>
    </row>
    <row r="37" spans="1:8" ht="14.25">
      <c r="A37" s="29"/>
      <c r="B37" s="22"/>
      <c r="C37" s="14"/>
      <c r="D37" s="74"/>
      <c r="E37" s="74"/>
      <c r="F37" s="74"/>
      <c r="G37" s="74"/>
      <c r="H37" s="74"/>
    </row>
    <row r="38" spans="1:8" ht="14.25">
      <c r="A38" s="29"/>
      <c r="B38" s="22"/>
      <c r="C38" s="14"/>
      <c r="D38" s="74"/>
      <c r="E38" s="74"/>
      <c r="F38" s="74"/>
      <c r="G38" s="74"/>
      <c r="H38" s="74"/>
    </row>
    <row r="39" spans="1:8" ht="14.25">
      <c r="A39" s="29"/>
      <c r="B39" s="22"/>
      <c r="C39" s="14"/>
      <c r="D39" s="74"/>
      <c r="E39" s="74"/>
      <c r="F39" s="74"/>
      <c r="G39" s="74"/>
      <c r="H39" s="74"/>
    </row>
    <row r="40" spans="1:8" ht="14.25">
      <c r="A40" s="29"/>
      <c r="B40" s="22"/>
      <c r="C40" s="14"/>
      <c r="D40" s="74"/>
      <c r="E40" s="74"/>
      <c r="F40" s="74"/>
      <c r="G40" s="74"/>
      <c r="H40" s="74"/>
    </row>
    <row r="41" spans="1:8" ht="14.25">
      <c r="A41" s="29" t="s">
        <v>163</v>
      </c>
      <c r="B41" s="22" t="s">
        <v>164</v>
      </c>
      <c r="C41" s="14">
        <f>SUM(C37:C40)</f>
        <v>0</v>
      </c>
      <c r="D41" s="74"/>
      <c r="E41" s="74"/>
      <c r="F41" s="74"/>
      <c r="G41" s="74"/>
      <c r="H41" s="74">
        <f>SUM(C41:G41)</f>
        <v>0</v>
      </c>
    </row>
    <row r="42" spans="1:8" ht="14.25">
      <c r="A42" s="29"/>
      <c r="B42" s="22"/>
      <c r="C42" s="14"/>
      <c r="D42" s="74"/>
      <c r="E42" s="74"/>
      <c r="F42" s="74"/>
      <c r="G42" s="74"/>
      <c r="H42" s="74"/>
    </row>
    <row r="43" spans="1:8" ht="14.25">
      <c r="A43" s="29"/>
      <c r="B43" s="22"/>
      <c r="C43" s="14"/>
      <c r="D43" s="74"/>
      <c r="E43" s="74"/>
      <c r="F43" s="74"/>
      <c r="G43" s="74"/>
      <c r="H43" s="74"/>
    </row>
    <row r="44" spans="1:8" ht="14.25">
      <c r="A44" s="29"/>
      <c r="B44" s="22"/>
      <c r="C44" s="14"/>
      <c r="D44" s="74"/>
      <c r="E44" s="74"/>
      <c r="F44" s="74"/>
      <c r="G44" s="74"/>
      <c r="H44" s="74"/>
    </row>
    <row r="45" spans="1:8" ht="14.25">
      <c r="A45" s="29"/>
      <c r="B45" s="22"/>
      <c r="C45" s="14"/>
      <c r="D45" s="74"/>
      <c r="E45" s="74"/>
      <c r="F45" s="74"/>
      <c r="G45" s="74"/>
      <c r="H45" s="74"/>
    </row>
    <row r="46" spans="1:8" ht="14.25">
      <c r="A46" s="29" t="s">
        <v>165</v>
      </c>
      <c r="B46" s="22" t="s">
        <v>166</v>
      </c>
      <c r="C46" s="14">
        <f>SUM(C42:C45)</f>
        <v>0</v>
      </c>
      <c r="D46" s="74"/>
      <c r="E46" s="74"/>
      <c r="F46" s="74"/>
      <c r="G46" s="74"/>
      <c r="H46" s="74">
        <f>SUM(C46:G46)</f>
        <v>0</v>
      </c>
    </row>
    <row r="47" spans="1:8" ht="14.25">
      <c r="A47" s="29" t="s">
        <v>167</v>
      </c>
      <c r="B47" s="22" t="s">
        <v>168</v>
      </c>
      <c r="C47" s="14"/>
      <c r="D47" s="74"/>
      <c r="E47" s="74"/>
      <c r="F47" s="74"/>
      <c r="G47" s="74"/>
      <c r="H47" s="74">
        <f>SUM(C47:G47)</f>
        <v>0</v>
      </c>
    </row>
    <row r="48" spans="1:8" ht="15">
      <c r="A48" s="76" t="s">
        <v>169</v>
      </c>
      <c r="B48" s="77" t="s">
        <v>170</v>
      </c>
      <c r="C48" s="14">
        <f>SUM(C46,C41,C36,C47)</f>
        <v>0</v>
      </c>
      <c r="D48" s="74"/>
      <c r="E48" s="74"/>
      <c r="F48" s="74"/>
      <c r="G48" s="74"/>
      <c r="H48" s="74">
        <f>SUM(C48:G48)</f>
        <v>0</v>
      </c>
    </row>
    <row r="51" spans="1:7" ht="14.25">
      <c r="A51" s="79" t="s">
        <v>424</v>
      </c>
      <c r="B51" s="79" t="s">
        <v>425</v>
      </c>
      <c r="C51" s="79" t="s">
        <v>426</v>
      </c>
      <c r="D51" s="79" t="s">
        <v>427</v>
      </c>
      <c r="E51" s="3"/>
      <c r="F51" s="3"/>
      <c r="G51" s="3"/>
    </row>
    <row r="52" spans="1:7" ht="14.25">
      <c r="A52" s="80"/>
      <c r="B52" s="80"/>
      <c r="C52" s="80"/>
      <c r="D52" s="80"/>
      <c r="E52" s="3"/>
      <c r="F52" s="3"/>
      <c r="G52" s="3"/>
    </row>
    <row r="53" spans="1:7" ht="14.25">
      <c r="A53" s="80"/>
      <c r="B53" s="80"/>
      <c r="C53" s="80"/>
      <c r="D53" s="80"/>
      <c r="E53" s="3"/>
      <c r="F53" s="3"/>
      <c r="G53" s="3"/>
    </row>
    <row r="54" spans="1:7" ht="14.25">
      <c r="A54" s="80"/>
      <c r="B54" s="80"/>
      <c r="C54" s="80"/>
      <c r="D54" s="80"/>
      <c r="E54" s="3"/>
      <c r="F54" s="3"/>
      <c r="G54" s="3"/>
    </row>
    <row r="55" spans="1:7" ht="14.25">
      <c r="A55" s="80"/>
      <c r="B55" s="80"/>
      <c r="C55" s="80"/>
      <c r="D55" s="80"/>
      <c r="E55" s="3"/>
      <c r="F55" s="3"/>
      <c r="G55" s="3"/>
    </row>
    <row r="56" spans="1:7" ht="14.25">
      <c r="A56" s="29" t="s">
        <v>145</v>
      </c>
      <c r="B56" s="22" t="s">
        <v>146</v>
      </c>
      <c r="C56" s="80"/>
      <c r="D56" s="80"/>
      <c r="E56" s="3"/>
      <c r="F56" s="3"/>
      <c r="G56" s="3"/>
    </row>
    <row r="57" spans="1:7" ht="14.25">
      <c r="A57" s="29"/>
      <c r="B57" s="22"/>
      <c r="C57" s="80"/>
      <c r="D57" s="80"/>
      <c r="E57" s="3"/>
      <c r="F57" s="3"/>
      <c r="G57" s="3"/>
    </row>
    <row r="58" spans="1:7" ht="14.25">
      <c r="A58" s="29"/>
      <c r="B58" s="22"/>
      <c r="C58" s="80"/>
      <c r="D58" s="80"/>
      <c r="E58" s="3"/>
      <c r="F58" s="3"/>
      <c r="G58" s="3"/>
    </row>
    <row r="59" spans="1:7" ht="14.25">
      <c r="A59" s="29"/>
      <c r="B59" s="22"/>
      <c r="C59" s="80"/>
      <c r="D59" s="80"/>
      <c r="E59" s="3"/>
      <c r="F59" s="3"/>
      <c r="G59" s="3"/>
    </row>
    <row r="60" spans="1:7" ht="14.25">
      <c r="A60" s="29"/>
      <c r="B60" s="22"/>
      <c r="C60" s="80"/>
      <c r="D60" s="80"/>
      <c r="E60" s="3"/>
      <c r="F60" s="3"/>
      <c r="G60" s="3"/>
    </row>
    <row r="61" spans="1:7" ht="14.25">
      <c r="A61" s="29" t="s">
        <v>420</v>
      </c>
      <c r="B61" s="22" t="s">
        <v>148</v>
      </c>
      <c r="C61" s="80"/>
      <c r="D61" s="80"/>
      <c r="E61" s="3"/>
      <c r="F61" s="3"/>
      <c r="G61" s="3"/>
    </row>
    <row r="62" spans="1:7" ht="14.25">
      <c r="A62" s="29"/>
      <c r="B62" s="22"/>
      <c r="C62" s="80"/>
      <c r="D62" s="80"/>
      <c r="E62" s="3"/>
      <c r="F62" s="3"/>
      <c r="G62" s="3"/>
    </row>
    <row r="63" spans="1:7" ht="14.25">
      <c r="A63" s="29"/>
      <c r="B63" s="22"/>
      <c r="C63" s="80"/>
      <c r="D63" s="80"/>
      <c r="E63" s="3"/>
      <c r="F63" s="3"/>
      <c r="G63" s="3"/>
    </row>
    <row r="64" spans="1:7" ht="14.25">
      <c r="A64" s="29"/>
      <c r="B64" s="22"/>
      <c r="C64" s="80"/>
      <c r="D64" s="80"/>
      <c r="E64" s="3"/>
      <c r="F64" s="3"/>
      <c r="G64" s="3"/>
    </row>
    <row r="65" spans="1:7" ht="14.25">
      <c r="A65" s="29"/>
      <c r="B65" s="22"/>
      <c r="C65" s="80"/>
      <c r="D65" s="80"/>
      <c r="E65" s="3"/>
      <c r="F65" s="3"/>
      <c r="G65" s="3"/>
    </row>
    <row r="66" spans="1:7" ht="14.25">
      <c r="A66" s="18" t="s">
        <v>149</v>
      </c>
      <c r="B66" s="22" t="s">
        <v>150</v>
      </c>
      <c r="C66" s="80"/>
      <c r="D66" s="80"/>
      <c r="E66" s="3"/>
      <c r="F66" s="3"/>
      <c r="G66" s="3"/>
    </row>
    <row r="67" spans="1:7" ht="14.25">
      <c r="A67" s="18"/>
      <c r="B67" s="22"/>
      <c r="C67" s="80"/>
      <c r="D67" s="80"/>
      <c r="E67" s="3"/>
      <c r="F67" s="3"/>
      <c r="G67" s="3"/>
    </row>
    <row r="68" spans="1:7" ht="14.25">
      <c r="A68" s="18"/>
      <c r="B68" s="22"/>
      <c r="C68" s="80"/>
      <c r="D68" s="80"/>
      <c r="E68" s="3"/>
      <c r="F68" s="3"/>
      <c r="G68" s="3"/>
    </row>
    <row r="69" spans="1:7" ht="14.25">
      <c r="A69" s="29" t="s">
        <v>151</v>
      </c>
      <c r="B69" s="22" t="s">
        <v>152</v>
      </c>
      <c r="C69" s="80"/>
      <c r="D69" s="80"/>
      <c r="E69" s="3"/>
      <c r="F69" s="3"/>
      <c r="G69" s="3"/>
    </row>
    <row r="70" spans="1:7" ht="15">
      <c r="A70" s="76" t="s">
        <v>159</v>
      </c>
      <c r="B70" s="77" t="s">
        <v>160</v>
      </c>
      <c r="C70" s="80"/>
      <c r="D70" s="80"/>
      <c r="E70" s="3"/>
      <c r="F70" s="3"/>
      <c r="G70" s="3"/>
    </row>
    <row r="71" spans="1:7" ht="15">
      <c r="A71" s="78"/>
      <c r="B71" s="67"/>
      <c r="C71" s="80"/>
      <c r="D71" s="80"/>
      <c r="E71" s="3"/>
      <c r="F71" s="3"/>
      <c r="G71" s="3"/>
    </row>
    <row r="72" spans="1:7" ht="15">
      <c r="A72" s="78"/>
      <c r="B72" s="67"/>
      <c r="C72" s="80"/>
      <c r="D72" s="80"/>
      <c r="E72" s="3"/>
      <c r="F72" s="3"/>
      <c r="G72" s="3"/>
    </row>
    <row r="73" spans="1:7" ht="15">
      <c r="A73" s="78"/>
      <c r="B73" s="67"/>
      <c r="C73" s="80"/>
      <c r="D73" s="80"/>
      <c r="E73" s="3"/>
      <c r="F73" s="3"/>
      <c r="G73" s="3"/>
    </row>
    <row r="74" spans="1:7" ht="15">
      <c r="A74" s="78"/>
      <c r="B74" s="67"/>
      <c r="C74" s="80"/>
      <c r="D74" s="80"/>
      <c r="E74" s="3"/>
      <c r="F74" s="3"/>
      <c r="G74" s="3"/>
    </row>
    <row r="75" spans="1:7" ht="14.25">
      <c r="A75" s="29" t="s">
        <v>161</v>
      </c>
      <c r="B75" s="22" t="s">
        <v>162</v>
      </c>
      <c r="C75" s="80"/>
      <c r="D75" s="80"/>
      <c r="E75" s="3"/>
      <c r="F75" s="3"/>
      <c r="G75" s="3"/>
    </row>
    <row r="76" spans="1:7" ht="14.25">
      <c r="A76" s="29"/>
      <c r="B76" s="22"/>
      <c r="C76" s="80"/>
      <c r="D76" s="80"/>
      <c r="E76" s="3"/>
      <c r="F76" s="3"/>
      <c r="G76" s="3"/>
    </row>
    <row r="77" spans="1:7" ht="14.25">
      <c r="A77" s="29"/>
      <c r="B77" s="22"/>
      <c r="C77" s="80"/>
      <c r="D77" s="80"/>
      <c r="E77" s="3"/>
      <c r="F77" s="3"/>
      <c r="G77" s="3"/>
    </row>
    <row r="78" spans="1:7" ht="14.25">
      <c r="A78" s="29"/>
      <c r="B78" s="22"/>
      <c r="C78" s="80"/>
      <c r="D78" s="80"/>
      <c r="E78" s="3"/>
      <c r="F78" s="3"/>
      <c r="G78" s="3"/>
    </row>
    <row r="79" spans="1:7" ht="14.25">
      <c r="A79" s="29"/>
      <c r="B79" s="22"/>
      <c r="C79" s="80"/>
      <c r="D79" s="80"/>
      <c r="E79" s="3"/>
      <c r="F79" s="3"/>
      <c r="G79" s="3"/>
    </row>
    <row r="80" spans="1:7" ht="14.25">
      <c r="A80" s="29" t="s">
        <v>163</v>
      </c>
      <c r="B80" s="22" t="s">
        <v>164</v>
      </c>
      <c r="C80" s="80"/>
      <c r="D80" s="80"/>
      <c r="E80" s="3"/>
      <c r="F80" s="3"/>
      <c r="G80" s="3"/>
    </row>
    <row r="81" spans="1:7" ht="14.25">
      <c r="A81" s="29"/>
      <c r="B81" s="22"/>
      <c r="C81" s="80"/>
      <c r="D81" s="80"/>
      <c r="E81" s="3"/>
      <c r="F81" s="3"/>
      <c r="G81" s="3"/>
    </row>
    <row r="82" spans="1:7" ht="14.25">
      <c r="A82" s="29"/>
      <c r="B82" s="22"/>
      <c r="C82" s="80"/>
      <c r="D82" s="80"/>
      <c r="E82" s="3"/>
      <c r="F82" s="3"/>
      <c r="G82" s="3"/>
    </row>
    <row r="83" spans="1:7" ht="14.25">
      <c r="A83" s="29"/>
      <c r="B83" s="22"/>
      <c r="C83" s="80"/>
      <c r="D83" s="80"/>
      <c r="E83" s="3"/>
      <c r="F83" s="3"/>
      <c r="G83" s="3"/>
    </row>
    <row r="84" spans="1:7" ht="14.25">
      <c r="A84" s="29"/>
      <c r="B84" s="22"/>
      <c r="C84" s="80"/>
      <c r="D84" s="80"/>
      <c r="E84" s="3"/>
      <c r="F84" s="3"/>
      <c r="G84" s="3"/>
    </row>
    <row r="85" spans="1:7" ht="14.25">
      <c r="A85" s="29" t="s">
        <v>165</v>
      </c>
      <c r="B85" s="22" t="s">
        <v>166</v>
      </c>
      <c r="C85" s="80"/>
      <c r="D85" s="80"/>
      <c r="E85" s="3"/>
      <c r="F85" s="3"/>
      <c r="G85" s="3"/>
    </row>
    <row r="86" spans="1:7" ht="15">
      <c r="A86" s="76" t="s">
        <v>169</v>
      </c>
      <c r="B86" s="77" t="s">
        <v>170</v>
      </c>
      <c r="C86" s="80"/>
      <c r="D86" s="80"/>
      <c r="E86" s="3"/>
      <c r="F86" s="3"/>
      <c r="G86" s="3"/>
    </row>
    <row r="87" spans="1:7" ht="14.25">
      <c r="A87" s="3"/>
      <c r="B87" s="3"/>
      <c r="C87" s="3"/>
      <c r="D87" s="3"/>
      <c r="E87" s="3"/>
      <c r="F87" s="3"/>
      <c r="G87" s="3"/>
    </row>
    <row r="88" spans="1:7" ht="14.25">
      <c r="A88" s="3"/>
      <c r="B88" s="3"/>
      <c r="C88" s="3"/>
      <c r="D88" s="3"/>
      <c r="E88" s="3"/>
      <c r="F88" s="3"/>
      <c r="G88" s="3"/>
    </row>
    <row r="89" spans="1:7" ht="14.25">
      <c r="A89" s="3"/>
      <c r="B89" s="3"/>
      <c r="C89" s="3"/>
      <c r="D89" s="3"/>
      <c r="E89" s="3"/>
      <c r="F89" s="3"/>
      <c r="G89" s="3"/>
    </row>
    <row r="90" spans="1:7" ht="14.25">
      <c r="A90" s="3"/>
      <c r="B90" s="3"/>
      <c r="C90" s="3"/>
      <c r="D90" s="3"/>
      <c r="E90" s="3"/>
      <c r="F90" s="3"/>
      <c r="G90" s="3"/>
    </row>
    <row r="91" spans="1:7" ht="14.25">
      <c r="A91" s="3"/>
      <c r="B91" s="3"/>
      <c r="C91" s="3"/>
      <c r="D91" s="3"/>
      <c r="E91" s="3"/>
      <c r="F91" s="3"/>
      <c r="G91" s="3"/>
    </row>
    <row r="92" spans="1:7" ht="14.25">
      <c r="A92" s="3"/>
      <c r="B92" s="3"/>
      <c r="C92" s="3"/>
      <c r="D92" s="3"/>
      <c r="E92" s="3"/>
      <c r="F92" s="3"/>
      <c r="G92" s="3"/>
    </row>
  </sheetData>
  <sheetProtection selectLockedCells="1" selectUnlockedCells="1"/>
  <mergeCells count="2">
    <mergeCell ref="A1:H1"/>
    <mergeCell ref="A2:H2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 scale="63" r:id="rId1"/>
  <headerFooter alignWithMargins="0">
    <oddHeader>&amp;C/2017. (    ) önkormányzati rendelet 3.4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12" t="s">
        <v>428</v>
      </c>
      <c r="B1" s="112"/>
      <c r="C1" s="112"/>
      <c r="D1" s="112"/>
      <c r="E1" s="112"/>
      <c r="F1" s="112"/>
      <c r="G1" s="112"/>
      <c r="H1" s="112"/>
    </row>
    <row r="2" spans="1:8" ht="23.25" customHeight="1">
      <c r="A2" s="113" t="s">
        <v>429</v>
      </c>
      <c r="B2" s="113"/>
      <c r="C2" s="113"/>
      <c r="D2" s="113"/>
      <c r="E2" s="113"/>
      <c r="F2" s="113"/>
      <c r="G2" s="113"/>
      <c r="H2" s="113"/>
    </row>
    <row r="3" ht="18">
      <c r="A3" s="2"/>
    </row>
    <row r="5" spans="1:8" ht="27">
      <c r="A5" s="6" t="s">
        <v>3</v>
      </c>
      <c r="B5" s="7" t="s">
        <v>4</v>
      </c>
      <c r="C5" s="72"/>
      <c r="D5" s="72"/>
      <c r="E5" s="72" t="s">
        <v>430</v>
      </c>
      <c r="F5" s="72" t="s">
        <v>430</v>
      </c>
      <c r="G5" s="72" t="s">
        <v>430</v>
      </c>
      <c r="H5" s="73" t="s">
        <v>431</v>
      </c>
    </row>
    <row r="6" spans="1:8" ht="14.25">
      <c r="A6" s="74"/>
      <c r="B6" s="74"/>
      <c r="C6" s="74"/>
      <c r="D6" s="74"/>
      <c r="E6" s="74"/>
      <c r="F6" s="74"/>
      <c r="G6" s="74"/>
      <c r="H6" s="74"/>
    </row>
    <row r="7" spans="1:8" ht="14.25">
      <c r="A7" s="74"/>
      <c r="B7" s="74"/>
      <c r="C7" s="74"/>
      <c r="D7" s="74"/>
      <c r="E7" s="74"/>
      <c r="F7" s="74"/>
      <c r="G7" s="74"/>
      <c r="H7" s="74"/>
    </row>
    <row r="8" spans="1:8" ht="14.25">
      <c r="A8" s="74"/>
      <c r="B8" s="74"/>
      <c r="C8" s="74"/>
      <c r="D8" s="74"/>
      <c r="E8" s="74"/>
      <c r="F8" s="74"/>
      <c r="G8" s="74"/>
      <c r="H8" s="74"/>
    </row>
    <row r="9" spans="1:8" ht="14.25">
      <c r="A9" s="74"/>
      <c r="B9" s="74"/>
      <c r="C9" s="74"/>
      <c r="D9" s="74"/>
      <c r="E9" s="74"/>
      <c r="F9" s="74"/>
      <c r="G9" s="74"/>
      <c r="H9" s="74"/>
    </row>
    <row r="10" spans="1:8" ht="14.25">
      <c r="A10" s="44" t="s">
        <v>432</v>
      </c>
      <c r="B10" s="67" t="s">
        <v>140</v>
      </c>
      <c r="C10" s="74"/>
      <c r="D10" s="74"/>
      <c r="E10" s="74"/>
      <c r="F10" s="74"/>
      <c r="G10" s="74"/>
      <c r="H10" s="74">
        <v>987</v>
      </c>
    </row>
    <row r="11" spans="1:8" ht="14.25">
      <c r="A11" s="44"/>
      <c r="B11" s="67"/>
      <c r="C11" s="74"/>
      <c r="D11" s="74"/>
      <c r="E11" s="74"/>
      <c r="F11" s="74"/>
      <c r="G11" s="74"/>
      <c r="H11" s="74"/>
    </row>
    <row r="12" spans="1:8" ht="14.25">
      <c r="A12" s="44"/>
      <c r="B12" s="67"/>
      <c r="C12" s="74"/>
      <c r="D12" s="74"/>
      <c r="E12" s="74"/>
      <c r="F12" s="74"/>
      <c r="G12" s="74"/>
      <c r="H12" s="74"/>
    </row>
    <row r="13" spans="1:8" ht="14.25">
      <c r="A13" s="44"/>
      <c r="B13" s="67"/>
      <c r="C13" s="74"/>
      <c r="D13" s="74"/>
      <c r="E13" s="74"/>
      <c r="F13" s="74"/>
      <c r="G13" s="74"/>
      <c r="H13" s="74"/>
    </row>
    <row r="14" spans="1:8" ht="14.25">
      <c r="A14" s="44"/>
      <c r="B14" s="67"/>
      <c r="C14" s="74"/>
      <c r="D14" s="74"/>
      <c r="E14" s="74"/>
      <c r="F14" s="74"/>
      <c r="G14" s="74"/>
      <c r="H14" s="74"/>
    </row>
    <row r="15" spans="1:8" ht="14.25">
      <c r="A15" s="44" t="s">
        <v>433</v>
      </c>
      <c r="B15" s="67" t="s">
        <v>140</v>
      </c>
      <c r="C15" s="74"/>
      <c r="D15" s="74"/>
      <c r="E15" s="74"/>
      <c r="F15" s="74"/>
      <c r="G15" s="74"/>
      <c r="H15" s="74"/>
    </row>
  </sheetData>
  <sheetProtection selectLockedCells="1" selectUnlockedCells="1"/>
  <mergeCells count="2">
    <mergeCell ref="A1:H1"/>
    <mergeCell ref="A2:H2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&amp;R3/2015. (II.26.) önkormányzati redelet 4.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12" t="s">
        <v>434</v>
      </c>
      <c r="B1" s="112"/>
      <c r="C1" s="112"/>
      <c r="D1" s="112"/>
      <c r="E1" s="112"/>
      <c r="F1" s="112"/>
      <c r="G1" s="112"/>
    </row>
    <row r="2" spans="1:7" ht="25.5" customHeight="1">
      <c r="A2" s="114" t="s">
        <v>435</v>
      </c>
      <c r="B2" s="114"/>
      <c r="C2" s="114"/>
      <c r="D2" s="114"/>
      <c r="E2" s="114"/>
      <c r="F2" s="114"/>
      <c r="G2" s="114"/>
    </row>
    <row r="3" spans="1:7" ht="21.75" customHeight="1">
      <c r="A3" s="81"/>
      <c r="B3" s="82"/>
      <c r="C3" s="82"/>
      <c r="D3" s="82"/>
      <c r="E3" s="82"/>
      <c r="F3" s="82"/>
      <c r="G3" s="82"/>
    </row>
    <row r="4" ht="20.25" customHeight="1">
      <c r="A4" s="3" t="s">
        <v>436</v>
      </c>
    </row>
    <row r="5" spans="1:7" ht="34.5" customHeight="1">
      <c r="A5" s="79" t="s">
        <v>424</v>
      </c>
      <c r="B5" s="7" t="s">
        <v>4</v>
      </c>
      <c r="C5" s="83"/>
      <c r="D5" s="83"/>
      <c r="E5" s="83" t="s">
        <v>437</v>
      </c>
      <c r="F5" s="83" t="s">
        <v>437</v>
      </c>
      <c r="G5" s="79" t="s">
        <v>438</v>
      </c>
    </row>
    <row r="6" spans="1:7" ht="26.25" customHeight="1">
      <c r="A6" s="84" t="s">
        <v>439</v>
      </c>
      <c r="B6" s="18" t="s">
        <v>215</v>
      </c>
      <c r="C6" s="74"/>
      <c r="D6" s="74"/>
      <c r="E6" s="74"/>
      <c r="F6" s="74"/>
      <c r="G6" s="74">
        <v>34051</v>
      </c>
    </row>
    <row r="7" spans="1:7" ht="26.25" customHeight="1">
      <c r="A7" s="84" t="s">
        <v>440</v>
      </c>
      <c r="B7" s="18" t="s">
        <v>215</v>
      </c>
      <c r="C7" s="74"/>
      <c r="D7" s="74"/>
      <c r="E7" s="74"/>
      <c r="F7" s="74"/>
      <c r="G7" s="74"/>
    </row>
    <row r="8" spans="1:7" ht="22.5" customHeight="1">
      <c r="A8" s="79" t="s">
        <v>441</v>
      </c>
      <c r="B8" s="79"/>
      <c r="C8" s="74"/>
      <c r="D8" s="74"/>
      <c r="E8" s="74"/>
      <c r="F8" s="74"/>
      <c r="G8" s="74">
        <v>34051</v>
      </c>
    </row>
  </sheetData>
  <sheetProtection selectLockedCells="1" selectUnlockedCells="1"/>
  <mergeCells count="2">
    <mergeCell ref="A1:G1"/>
    <mergeCell ref="A2:G2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&amp;R3/2015. (II.26.) önkormányzati redelet 5. 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0">
      <selection activeCell="G15" sqref="G15"/>
    </sheetView>
  </sheetViews>
  <sheetFormatPr defaultColWidth="9.140625" defaultRowHeight="15"/>
  <cols>
    <col min="1" max="1" width="82.00390625" style="0" customWidth="1"/>
    <col min="4" max="4" width="12.57421875" style="0" customWidth="1"/>
  </cols>
  <sheetData>
    <row r="1" spans="1:4" ht="28.5" customHeight="1">
      <c r="A1" s="112" t="s">
        <v>428</v>
      </c>
      <c r="B1" s="112"/>
      <c r="C1" s="112"/>
      <c r="D1" s="112"/>
    </row>
    <row r="2" spans="1:4" ht="42.75" customHeight="1">
      <c r="A2" s="113" t="s">
        <v>442</v>
      </c>
      <c r="B2" s="113"/>
      <c r="C2" s="113"/>
      <c r="D2" s="113"/>
    </row>
    <row r="3" spans="1:4" ht="18.75" customHeight="1">
      <c r="A3" s="81"/>
      <c r="B3" s="85"/>
      <c r="C3" s="85"/>
      <c r="D3" s="85"/>
    </row>
    <row r="4" ht="23.25" customHeight="1">
      <c r="A4" s="3" t="s">
        <v>436</v>
      </c>
    </row>
    <row r="5" spans="1:4" ht="26.25">
      <c r="A5" s="79" t="s">
        <v>424</v>
      </c>
      <c r="B5" s="7" t="s">
        <v>4</v>
      </c>
      <c r="C5" s="7" t="s">
        <v>5</v>
      </c>
      <c r="D5" s="86" t="s">
        <v>443</v>
      </c>
    </row>
    <row r="6" spans="1:4" ht="14.25">
      <c r="A6" s="33" t="s">
        <v>444</v>
      </c>
      <c r="B6" s="22" t="s">
        <v>106</v>
      </c>
      <c r="C6" s="22"/>
      <c r="D6" s="74"/>
    </row>
    <row r="7" spans="1:4" ht="14.25">
      <c r="A7" s="33" t="s">
        <v>445</v>
      </c>
      <c r="B7" s="22" t="s">
        <v>106</v>
      </c>
      <c r="C7" s="22"/>
      <c r="D7" s="74"/>
    </row>
    <row r="8" spans="1:4" ht="14.25">
      <c r="A8" s="33" t="s">
        <v>446</v>
      </c>
      <c r="B8" s="22" t="s">
        <v>106</v>
      </c>
      <c r="C8" s="22"/>
      <c r="D8" s="74"/>
    </row>
    <row r="9" spans="1:4" ht="14.25">
      <c r="A9" s="33" t="s">
        <v>447</v>
      </c>
      <c r="B9" s="22" t="s">
        <v>106</v>
      </c>
      <c r="C9" s="22"/>
      <c r="D9" s="74"/>
    </row>
    <row r="10" spans="1:4" ht="14.25">
      <c r="A10" s="29" t="s">
        <v>448</v>
      </c>
      <c r="B10" s="22" t="s">
        <v>106</v>
      </c>
      <c r="C10" s="22"/>
      <c r="D10" s="74"/>
    </row>
    <row r="11" spans="1:4" ht="14.25">
      <c r="A11" s="29" t="s">
        <v>449</v>
      </c>
      <c r="B11" s="22" t="s">
        <v>106</v>
      </c>
      <c r="C11" s="22"/>
      <c r="D11" s="74"/>
    </row>
    <row r="12" spans="1:4" ht="14.25">
      <c r="A12" s="44" t="s">
        <v>450</v>
      </c>
      <c r="B12" s="54" t="s">
        <v>106</v>
      </c>
      <c r="C12" s="54"/>
      <c r="D12" s="74"/>
    </row>
    <row r="13" spans="1:4" ht="14.25">
      <c r="A13" s="33" t="s">
        <v>451</v>
      </c>
      <c r="B13" s="22" t="s">
        <v>108</v>
      </c>
      <c r="C13" s="22"/>
      <c r="D13" s="74"/>
    </row>
    <row r="14" spans="1:4" ht="14.25">
      <c r="A14" s="87" t="s">
        <v>452</v>
      </c>
      <c r="B14" s="54" t="s">
        <v>108</v>
      </c>
      <c r="C14" s="54"/>
      <c r="D14" s="74"/>
    </row>
    <row r="15" spans="1:4" ht="14.25">
      <c r="A15" s="33" t="s">
        <v>453</v>
      </c>
      <c r="B15" s="22" t="s">
        <v>110</v>
      </c>
      <c r="C15" s="22"/>
      <c r="D15" s="74"/>
    </row>
    <row r="16" spans="1:4" ht="14.25">
      <c r="A16" s="33" t="s">
        <v>454</v>
      </c>
      <c r="B16" s="22" t="s">
        <v>110</v>
      </c>
      <c r="C16" s="22"/>
      <c r="D16" s="74"/>
    </row>
    <row r="17" spans="1:4" ht="14.25">
      <c r="A17" s="29" t="s">
        <v>455</v>
      </c>
      <c r="B17" s="22" t="s">
        <v>110</v>
      </c>
      <c r="C17" s="22"/>
      <c r="D17" s="74"/>
    </row>
    <row r="18" spans="1:4" ht="14.25">
      <c r="A18" s="29" t="s">
        <v>456</v>
      </c>
      <c r="B18" s="22" t="s">
        <v>110</v>
      </c>
      <c r="C18" s="22"/>
      <c r="D18" s="74"/>
    </row>
    <row r="19" spans="1:4" ht="14.25">
      <c r="A19" s="29" t="s">
        <v>457</v>
      </c>
      <c r="B19" s="22" t="s">
        <v>110</v>
      </c>
      <c r="C19" s="22"/>
      <c r="D19" s="74"/>
    </row>
    <row r="20" spans="1:4" ht="26.25">
      <c r="A20" s="31" t="s">
        <v>458</v>
      </c>
      <c r="B20" s="22" t="s">
        <v>110</v>
      </c>
      <c r="C20" s="22"/>
      <c r="D20" s="74"/>
    </row>
    <row r="21" spans="1:4" ht="14.25">
      <c r="A21" s="88" t="s">
        <v>459</v>
      </c>
      <c r="B21" s="54" t="s">
        <v>110</v>
      </c>
      <c r="C21" s="54"/>
      <c r="D21" s="74"/>
    </row>
    <row r="22" spans="1:4" ht="14.25">
      <c r="A22" s="33" t="s">
        <v>460</v>
      </c>
      <c r="B22" s="22" t="s">
        <v>112</v>
      </c>
      <c r="C22" s="22"/>
      <c r="D22" s="74"/>
    </row>
    <row r="23" spans="1:4" ht="14.25">
      <c r="A23" s="33" t="s">
        <v>461</v>
      </c>
      <c r="B23" s="22" t="s">
        <v>112</v>
      </c>
      <c r="C23" s="22"/>
      <c r="D23" s="74"/>
    </row>
    <row r="24" spans="1:4" ht="14.25">
      <c r="A24" s="88" t="s">
        <v>462</v>
      </c>
      <c r="B24" s="67" t="s">
        <v>112</v>
      </c>
      <c r="C24" s="67"/>
      <c r="D24" s="74"/>
    </row>
    <row r="25" spans="1:4" ht="14.25">
      <c r="A25" s="33" t="s">
        <v>463</v>
      </c>
      <c r="B25" s="22" t="s">
        <v>114</v>
      </c>
      <c r="C25" s="22"/>
      <c r="D25" s="74"/>
    </row>
    <row r="26" spans="1:4" ht="14.25">
      <c r="A26" s="33" t="s">
        <v>464</v>
      </c>
      <c r="B26" s="22" t="s">
        <v>114</v>
      </c>
      <c r="C26" s="22"/>
      <c r="D26" s="74"/>
    </row>
    <row r="27" spans="1:4" ht="14.25">
      <c r="A27" s="29" t="s">
        <v>465</v>
      </c>
      <c r="B27" s="22" t="s">
        <v>114</v>
      </c>
      <c r="C27" s="22"/>
      <c r="D27" s="74"/>
    </row>
    <row r="28" spans="1:4" ht="14.25">
      <c r="A28" s="29" t="s">
        <v>466</v>
      </c>
      <c r="B28" s="22" t="s">
        <v>114</v>
      </c>
      <c r="C28" s="22"/>
      <c r="D28" s="74"/>
    </row>
    <row r="29" spans="1:4" ht="14.25">
      <c r="A29" s="29" t="s">
        <v>467</v>
      </c>
      <c r="B29" s="22" t="s">
        <v>114</v>
      </c>
      <c r="C29" s="22"/>
      <c r="D29" s="74"/>
    </row>
    <row r="30" spans="1:4" ht="14.25">
      <c r="A30" s="29" t="s">
        <v>468</v>
      </c>
      <c r="B30" s="22" t="s">
        <v>114</v>
      </c>
      <c r="C30" s="22"/>
      <c r="D30" s="74"/>
    </row>
    <row r="31" spans="1:4" ht="14.25">
      <c r="A31" s="29" t="s">
        <v>469</v>
      </c>
      <c r="B31" s="22" t="s">
        <v>114</v>
      </c>
      <c r="C31" s="22"/>
      <c r="D31" s="74"/>
    </row>
    <row r="32" spans="1:4" ht="14.25">
      <c r="A32" s="29" t="s">
        <v>470</v>
      </c>
      <c r="B32" s="22" t="s">
        <v>114</v>
      </c>
      <c r="C32" s="22"/>
      <c r="D32" s="74"/>
    </row>
    <row r="33" spans="1:4" ht="14.25">
      <c r="A33" s="29" t="s">
        <v>471</v>
      </c>
      <c r="B33" s="22" t="s">
        <v>114</v>
      </c>
      <c r="C33" s="22"/>
      <c r="D33" s="74"/>
    </row>
    <row r="34" spans="1:4" ht="14.25">
      <c r="A34" s="29" t="s">
        <v>472</v>
      </c>
      <c r="B34" s="22" t="s">
        <v>114</v>
      </c>
      <c r="C34" s="22"/>
      <c r="D34" s="74"/>
    </row>
    <row r="35" spans="1:4" ht="26.25">
      <c r="A35" s="29" t="s">
        <v>473</v>
      </c>
      <c r="B35" s="22" t="s">
        <v>114</v>
      </c>
      <c r="C35" s="22"/>
      <c r="D35" s="74"/>
    </row>
    <row r="36" spans="1:4" ht="26.25">
      <c r="A36" s="29" t="s">
        <v>474</v>
      </c>
      <c r="B36" s="22" t="s">
        <v>114</v>
      </c>
      <c r="C36" s="22"/>
      <c r="D36" s="74"/>
    </row>
    <row r="37" spans="1:4" ht="14.25">
      <c r="A37" s="88" t="s">
        <v>475</v>
      </c>
      <c r="B37" s="54" t="s">
        <v>114</v>
      </c>
      <c r="C37" s="54"/>
      <c r="D37" s="74"/>
    </row>
    <row r="38" spans="1:4" ht="15">
      <c r="A38" s="89" t="s">
        <v>115</v>
      </c>
      <c r="B38" s="77" t="s">
        <v>116</v>
      </c>
      <c r="C38" s="77"/>
      <c r="D38" s="74"/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portrait" paperSize="9"/>
  <headerFooter alignWithMargins="0">
    <oddHeader>&amp;R3/2015. (II.26) önkormányzati redelet 6. 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97">
      <selection activeCell="A2" sqref="A2"/>
    </sheetView>
  </sheetViews>
  <sheetFormatPr defaultColWidth="9.140625" defaultRowHeight="15"/>
  <cols>
    <col min="1" max="1" width="91.140625" style="0" customWidth="1"/>
    <col min="2" max="3" width="12.8515625" style="0" customWidth="1"/>
    <col min="4" max="4" width="14.7109375" style="0" customWidth="1"/>
  </cols>
  <sheetData>
    <row r="1" spans="1:5" ht="27" customHeight="1">
      <c r="A1" s="115" t="s">
        <v>476</v>
      </c>
      <c r="B1" s="115"/>
      <c r="C1" s="115"/>
      <c r="D1" s="115"/>
      <c r="E1" s="90"/>
    </row>
    <row r="2" spans="1:5" ht="27" customHeight="1">
      <c r="A2" s="116" t="s">
        <v>477</v>
      </c>
      <c r="B2" s="116"/>
      <c r="C2" s="116"/>
      <c r="D2" s="116"/>
      <c r="E2" s="90"/>
    </row>
    <row r="3" spans="1:5" ht="19.5" customHeight="1">
      <c r="A3" s="91"/>
      <c r="B3" s="92"/>
      <c r="C3" s="92"/>
      <c r="D3" s="92"/>
      <c r="E3" s="90"/>
    </row>
    <row r="4" spans="1:5" ht="18">
      <c r="A4" s="93" t="s">
        <v>436</v>
      </c>
      <c r="B4" s="93"/>
      <c r="C4" s="93"/>
      <c r="D4" s="93"/>
      <c r="E4" s="90"/>
    </row>
    <row r="5" spans="1:5" ht="34.5">
      <c r="A5" s="94" t="s">
        <v>424</v>
      </c>
      <c r="B5" s="95" t="s">
        <v>4</v>
      </c>
      <c r="C5" s="95" t="s">
        <v>5</v>
      </c>
      <c r="D5" s="96"/>
      <c r="E5" s="90"/>
    </row>
    <row r="6" spans="1:5" ht="18">
      <c r="A6" s="97" t="s">
        <v>478</v>
      </c>
      <c r="B6" s="98" t="s">
        <v>124</v>
      </c>
      <c r="C6" s="98"/>
      <c r="D6" s="99"/>
      <c r="E6" s="90"/>
    </row>
    <row r="7" spans="1:5" ht="18">
      <c r="A7" s="97" t="s">
        <v>479</v>
      </c>
      <c r="B7" s="98" t="s">
        <v>124</v>
      </c>
      <c r="C7" s="98"/>
      <c r="D7" s="99"/>
      <c r="E7" s="90"/>
    </row>
    <row r="8" spans="1:5" ht="36">
      <c r="A8" s="97" t="s">
        <v>480</v>
      </c>
      <c r="B8" s="98" t="s">
        <v>124</v>
      </c>
      <c r="C8" s="98"/>
      <c r="D8" s="99"/>
      <c r="E8" s="90"/>
    </row>
    <row r="9" spans="1:5" ht="18">
      <c r="A9" s="97" t="s">
        <v>481</v>
      </c>
      <c r="B9" s="98" t="s">
        <v>124</v>
      </c>
      <c r="C9" s="98"/>
      <c r="D9" s="99"/>
      <c r="E9" s="90"/>
    </row>
    <row r="10" spans="1:5" ht="18">
      <c r="A10" s="97" t="s">
        <v>482</v>
      </c>
      <c r="B10" s="98" t="s">
        <v>124</v>
      </c>
      <c r="C10" s="98"/>
      <c r="D10" s="99"/>
      <c r="E10" s="90"/>
    </row>
    <row r="11" spans="1:5" ht="18">
      <c r="A11" s="97" t="s">
        <v>483</v>
      </c>
      <c r="B11" s="98" t="s">
        <v>124</v>
      </c>
      <c r="C11" s="98"/>
      <c r="D11" s="99"/>
      <c r="E11" s="90"/>
    </row>
    <row r="12" spans="1:5" ht="18">
      <c r="A12" s="97" t="s">
        <v>484</v>
      </c>
      <c r="B12" s="98" t="s">
        <v>124</v>
      </c>
      <c r="C12" s="98"/>
      <c r="D12" s="99"/>
      <c r="E12" s="90"/>
    </row>
    <row r="13" spans="1:5" ht="18">
      <c r="A13" s="97" t="s">
        <v>485</v>
      </c>
      <c r="B13" s="98" t="s">
        <v>124</v>
      </c>
      <c r="C13" s="98"/>
      <c r="D13" s="99"/>
      <c r="E13" s="90"/>
    </row>
    <row r="14" spans="1:5" ht="18">
      <c r="A14" s="97" t="s">
        <v>486</v>
      </c>
      <c r="B14" s="98" t="s">
        <v>124</v>
      </c>
      <c r="C14" s="98"/>
      <c r="D14" s="99"/>
      <c r="E14" s="90"/>
    </row>
    <row r="15" spans="1:5" ht="18">
      <c r="A15" s="97" t="s">
        <v>487</v>
      </c>
      <c r="B15" s="98" t="s">
        <v>124</v>
      </c>
      <c r="C15" s="98"/>
      <c r="D15" s="99"/>
      <c r="E15" s="90"/>
    </row>
    <row r="16" spans="1:5" ht="34.5">
      <c r="A16" s="100" t="s">
        <v>123</v>
      </c>
      <c r="B16" s="101" t="s">
        <v>124</v>
      </c>
      <c r="C16" s="101"/>
      <c r="D16" s="99"/>
      <c r="E16" s="90"/>
    </row>
    <row r="17" spans="1:5" ht="18">
      <c r="A17" s="97" t="s">
        <v>478</v>
      </c>
      <c r="B17" s="98" t="s">
        <v>126</v>
      </c>
      <c r="C17" s="98"/>
      <c r="D17" s="99"/>
      <c r="E17" s="90"/>
    </row>
    <row r="18" spans="1:5" ht="18">
      <c r="A18" s="97" t="s">
        <v>479</v>
      </c>
      <c r="B18" s="98" t="s">
        <v>126</v>
      </c>
      <c r="C18" s="98"/>
      <c r="D18" s="99"/>
      <c r="E18" s="90"/>
    </row>
    <row r="19" spans="1:5" ht="36">
      <c r="A19" s="97" t="s">
        <v>480</v>
      </c>
      <c r="B19" s="98" t="s">
        <v>126</v>
      </c>
      <c r="C19" s="98"/>
      <c r="D19" s="99"/>
      <c r="E19" s="90"/>
    </row>
    <row r="20" spans="1:5" ht="18">
      <c r="A20" s="97" t="s">
        <v>481</v>
      </c>
      <c r="B20" s="98" t="s">
        <v>126</v>
      </c>
      <c r="C20" s="98"/>
      <c r="D20" s="99"/>
      <c r="E20" s="90"/>
    </row>
    <row r="21" spans="1:5" ht="18">
      <c r="A21" s="97" t="s">
        <v>482</v>
      </c>
      <c r="B21" s="98" t="s">
        <v>126</v>
      </c>
      <c r="C21" s="98"/>
      <c r="D21" s="99"/>
      <c r="E21" s="90"/>
    </row>
    <row r="22" spans="1:5" ht="18">
      <c r="A22" s="97" t="s">
        <v>483</v>
      </c>
      <c r="B22" s="98" t="s">
        <v>126</v>
      </c>
      <c r="C22" s="98"/>
      <c r="D22" s="99"/>
      <c r="E22" s="90"/>
    </row>
    <row r="23" spans="1:5" ht="18">
      <c r="A23" s="97" t="s">
        <v>484</v>
      </c>
      <c r="B23" s="98" t="s">
        <v>126</v>
      </c>
      <c r="C23" s="98"/>
      <c r="D23" s="99"/>
      <c r="E23" s="90"/>
    </row>
    <row r="24" spans="1:5" ht="18">
      <c r="A24" s="97" t="s">
        <v>485</v>
      </c>
      <c r="B24" s="98" t="s">
        <v>126</v>
      </c>
      <c r="C24" s="98"/>
      <c r="D24" s="99"/>
      <c r="E24" s="90"/>
    </row>
    <row r="25" spans="1:5" ht="18">
      <c r="A25" s="97" t="s">
        <v>486</v>
      </c>
      <c r="B25" s="98" t="s">
        <v>126</v>
      </c>
      <c r="C25" s="98"/>
      <c r="D25" s="99"/>
      <c r="E25" s="90"/>
    </row>
    <row r="26" spans="1:5" ht="18">
      <c r="A26" s="97" t="s">
        <v>487</v>
      </c>
      <c r="B26" s="98" t="s">
        <v>126</v>
      </c>
      <c r="C26" s="98"/>
      <c r="D26" s="99"/>
      <c r="E26" s="90"/>
    </row>
    <row r="27" spans="1:5" ht="34.5">
      <c r="A27" s="100" t="s">
        <v>488</v>
      </c>
      <c r="B27" s="101" t="s">
        <v>126</v>
      </c>
      <c r="C27" s="101"/>
      <c r="D27" s="99"/>
      <c r="E27" s="90"/>
    </row>
    <row r="28" spans="1:5" ht="18">
      <c r="A28" s="97" t="s">
        <v>478</v>
      </c>
      <c r="B28" s="98" t="s">
        <v>128</v>
      </c>
      <c r="C28" s="98"/>
      <c r="D28" s="99"/>
      <c r="E28" s="90"/>
    </row>
    <row r="29" spans="1:5" ht="18">
      <c r="A29" s="97" t="s">
        <v>479</v>
      </c>
      <c r="B29" s="98" t="s">
        <v>128</v>
      </c>
      <c r="C29" s="98"/>
      <c r="D29" s="99"/>
      <c r="E29" s="90"/>
    </row>
    <row r="30" spans="1:5" ht="36">
      <c r="A30" s="97" t="s">
        <v>480</v>
      </c>
      <c r="B30" s="98" t="s">
        <v>128</v>
      </c>
      <c r="C30" s="98"/>
      <c r="D30" s="99"/>
      <c r="E30" s="90"/>
    </row>
    <row r="31" spans="1:5" ht="18">
      <c r="A31" s="97" t="s">
        <v>481</v>
      </c>
      <c r="B31" s="98" t="s">
        <v>128</v>
      </c>
      <c r="C31" s="98"/>
      <c r="D31" s="99"/>
      <c r="E31" s="90"/>
    </row>
    <row r="32" spans="1:5" ht="18">
      <c r="A32" s="97" t="s">
        <v>482</v>
      </c>
      <c r="B32" s="98" t="s">
        <v>128</v>
      </c>
      <c r="C32" s="98"/>
      <c r="D32" s="99"/>
      <c r="E32" s="90"/>
    </row>
    <row r="33" spans="1:5" ht="18">
      <c r="A33" s="97" t="s">
        <v>483</v>
      </c>
      <c r="B33" s="98" t="s">
        <v>128</v>
      </c>
      <c r="C33" s="98"/>
      <c r="D33" s="99"/>
      <c r="E33" s="90"/>
    </row>
    <row r="34" spans="1:5" ht="18">
      <c r="A34" s="97" t="s">
        <v>484</v>
      </c>
      <c r="B34" s="98" t="s">
        <v>128</v>
      </c>
      <c r="C34" s="98"/>
      <c r="D34" s="99"/>
      <c r="E34" s="90"/>
    </row>
    <row r="35" spans="1:5" ht="18">
      <c r="A35" s="97" t="s">
        <v>485</v>
      </c>
      <c r="B35" s="98" t="s">
        <v>128</v>
      </c>
      <c r="C35" s="98"/>
      <c r="D35" s="99"/>
      <c r="E35" s="90"/>
    </row>
    <row r="36" spans="1:5" ht="18">
      <c r="A36" s="97" t="s">
        <v>486</v>
      </c>
      <c r="B36" s="98" t="s">
        <v>128</v>
      </c>
      <c r="C36" s="98"/>
      <c r="D36" s="99"/>
      <c r="E36" s="90"/>
    </row>
    <row r="37" spans="1:5" ht="18">
      <c r="A37" s="97" t="s">
        <v>487</v>
      </c>
      <c r="B37" s="98" t="s">
        <v>128</v>
      </c>
      <c r="C37" s="98"/>
      <c r="D37" s="99"/>
      <c r="E37" s="90"/>
    </row>
    <row r="38" spans="1:5" ht="18">
      <c r="A38" s="100" t="s">
        <v>127</v>
      </c>
      <c r="B38" s="101" t="s">
        <v>128</v>
      </c>
      <c r="C38" s="101"/>
      <c r="D38" s="99"/>
      <c r="E38" s="90"/>
    </row>
    <row r="39" spans="1:5" ht="18">
      <c r="A39" s="97" t="s">
        <v>489</v>
      </c>
      <c r="B39" s="102" t="s">
        <v>132</v>
      </c>
      <c r="C39" s="102"/>
      <c r="D39" s="99"/>
      <c r="E39" s="90"/>
    </row>
    <row r="40" spans="1:5" ht="18">
      <c r="A40" s="97" t="s">
        <v>490</v>
      </c>
      <c r="B40" s="102" t="s">
        <v>132</v>
      </c>
      <c r="C40" s="102"/>
      <c r="D40" s="99"/>
      <c r="E40" s="90"/>
    </row>
    <row r="41" spans="1:5" ht="18">
      <c r="A41" s="97" t="s">
        <v>491</v>
      </c>
      <c r="B41" s="102" t="s">
        <v>132</v>
      </c>
      <c r="C41" s="102"/>
      <c r="D41" s="99"/>
      <c r="E41" s="90"/>
    </row>
    <row r="42" spans="1:5" ht="18">
      <c r="A42" s="102" t="s">
        <v>492</v>
      </c>
      <c r="B42" s="102" t="s">
        <v>132</v>
      </c>
      <c r="C42" s="102"/>
      <c r="D42" s="99"/>
      <c r="E42" s="90"/>
    </row>
    <row r="43" spans="1:5" ht="18">
      <c r="A43" s="102" t="s">
        <v>493</v>
      </c>
      <c r="B43" s="102" t="s">
        <v>132</v>
      </c>
      <c r="C43" s="102"/>
      <c r="D43" s="99"/>
      <c r="E43" s="90"/>
    </row>
    <row r="44" spans="1:5" ht="18">
      <c r="A44" s="102" t="s">
        <v>494</v>
      </c>
      <c r="B44" s="102" t="s">
        <v>132</v>
      </c>
      <c r="C44" s="102"/>
      <c r="D44" s="99"/>
      <c r="E44" s="90"/>
    </row>
    <row r="45" spans="1:5" ht="18">
      <c r="A45" s="97" t="s">
        <v>495</v>
      </c>
      <c r="B45" s="102" t="s">
        <v>132</v>
      </c>
      <c r="C45" s="102"/>
      <c r="D45" s="99"/>
      <c r="E45" s="90"/>
    </row>
    <row r="46" spans="1:5" ht="18">
      <c r="A46" s="97" t="s">
        <v>496</v>
      </c>
      <c r="B46" s="102" t="s">
        <v>132</v>
      </c>
      <c r="C46" s="102"/>
      <c r="D46" s="99"/>
      <c r="E46" s="90"/>
    </row>
    <row r="47" spans="1:5" ht="18">
      <c r="A47" s="97" t="s">
        <v>497</v>
      </c>
      <c r="B47" s="102" t="s">
        <v>132</v>
      </c>
      <c r="C47" s="102"/>
      <c r="D47" s="99"/>
      <c r="E47" s="90"/>
    </row>
    <row r="48" spans="1:5" ht="18">
      <c r="A48" s="97" t="s">
        <v>498</v>
      </c>
      <c r="B48" s="102" t="s">
        <v>132</v>
      </c>
      <c r="C48" s="102"/>
      <c r="D48" s="99"/>
      <c r="E48" s="90"/>
    </row>
    <row r="49" spans="1:5" ht="34.5">
      <c r="A49" s="100" t="s">
        <v>499</v>
      </c>
      <c r="B49" s="101" t="s">
        <v>132</v>
      </c>
      <c r="C49" s="101"/>
      <c r="D49" s="99"/>
      <c r="E49" s="90"/>
    </row>
    <row r="50" spans="1:5" ht="18">
      <c r="A50" s="97" t="s">
        <v>489</v>
      </c>
      <c r="B50" s="102" t="s">
        <v>138</v>
      </c>
      <c r="C50" s="102"/>
      <c r="D50" s="99"/>
      <c r="E50" s="90"/>
    </row>
    <row r="51" spans="1:5" ht="18">
      <c r="A51" s="97" t="s">
        <v>490</v>
      </c>
      <c r="B51" s="102" t="s">
        <v>138</v>
      </c>
      <c r="C51" s="102"/>
      <c r="D51" s="99"/>
      <c r="E51" s="90"/>
    </row>
    <row r="52" spans="1:5" ht="18">
      <c r="A52" s="97" t="s">
        <v>491</v>
      </c>
      <c r="B52" s="102" t="s">
        <v>138</v>
      </c>
      <c r="C52" s="102"/>
      <c r="D52" s="99"/>
      <c r="E52" s="90"/>
    </row>
    <row r="53" spans="1:5" ht="18">
      <c r="A53" s="102" t="s">
        <v>492</v>
      </c>
      <c r="B53" s="102" t="s">
        <v>138</v>
      </c>
      <c r="C53" s="102"/>
      <c r="D53" s="99"/>
      <c r="E53" s="90"/>
    </row>
    <row r="54" spans="1:5" ht="18">
      <c r="A54" s="102" t="s">
        <v>493</v>
      </c>
      <c r="B54" s="102" t="s">
        <v>138</v>
      </c>
      <c r="C54" s="102"/>
      <c r="D54" s="99"/>
      <c r="E54" s="90"/>
    </row>
    <row r="55" spans="1:5" ht="18">
      <c r="A55" s="102" t="s">
        <v>494</v>
      </c>
      <c r="B55" s="102" t="s">
        <v>138</v>
      </c>
      <c r="C55" s="102"/>
      <c r="D55" s="99"/>
      <c r="E55" s="90"/>
    </row>
    <row r="56" spans="1:5" ht="18">
      <c r="A56" s="97" t="s">
        <v>495</v>
      </c>
      <c r="B56" s="102" t="s">
        <v>138</v>
      </c>
      <c r="C56" s="102"/>
      <c r="D56" s="99"/>
      <c r="E56" s="90"/>
    </row>
    <row r="57" spans="1:5" ht="18">
      <c r="A57" s="97" t="s">
        <v>500</v>
      </c>
      <c r="B57" s="102" t="s">
        <v>138</v>
      </c>
      <c r="C57" s="102"/>
      <c r="D57" s="99"/>
      <c r="E57" s="90"/>
    </row>
    <row r="58" spans="1:5" ht="18">
      <c r="A58" s="97" t="s">
        <v>497</v>
      </c>
      <c r="B58" s="102" t="s">
        <v>138</v>
      </c>
      <c r="C58" s="102"/>
      <c r="D58" s="99"/>
      <c r="E58" s="90"/>
    </row>
    <row r="59" spans="1:5" ht="18">
      <c r="A59" s="97" t="s">
        <v>498</v>
      </c>
      <c r="B59" s="102" t="s">
        <v>138</v>
      </c>
      <c r="C59" s="102"/>
      <c r="D59" s="99"/>
      <c r="E59" s="90"/>
    </row>
    <row r="60" spans="1:5" ht="18">
      <c r="A60" s="103" t="s">
        <v>501</v>
      </c>
      <c r="B60" s="101" t="s">
        <v>138</v>
      </c>
      <c r="C60" s="101"/>
      <c r="D60" s="99"/>
      <c r="E60" s="90"/>
    </row>
    <row r="61" spans="1:5" ht="18">
      <c r="A61" s="97" t="s">
        <v>478</v>
      </c>
      <c r="B61" s="98" t="s">
        <v>174</v>
      </c>
      <c r="C61" s="98"/>
      <c r="D61" s="99"/>
      <c r="E61" s="90"/>
    </row>
    <row r="62" spans="1:5" ht="18">
      <c r="A62" s="97" t="s">
        <v>479</v>
      </c>
      <c r="B62" s="98" t="s">
        <v>174</v>
      </c>
      <c r="C62" s="98"/>
      <c r="D62" s="99"/>
      <c r="E62" s="90"/>
    </row>
    <row r="63" spans="1:5" ht="36">
      <c r="A63" s="97" t="s">
        <v>480</v>
      </c>
      <c r="B63" s="98" t="s">
        <v>174</v>
      </c>
      <c r="C63" s="98"/>
      <c r="D63" s="99"/>
      <c r="E63" s="90"/>
    </row>
    <row r="64" spans="1:5" ht="18">
      <c r="A64" s="97" t="s">
        <v>481</v>
      </c>
      <c r="B64" s="98" t="s">
        <v>174</v>
      </c>
      <c r="C64" s="98"/>
      <c r="D64" s="99"/>
      <c r="E64" s="90"/>
    </row>
    <row r="65" spans="1:5" ht="18">
      <c r="A65" s="97" t="s">
        <v>482</v>
      </c>
      <c r="B65" s="98" t="s">
        <v>174</v>
      </c>
      <c r="C65" s="98"/>
      <c r="D65" s="99"/>
      <c r="E65" s="90"/>
    </row>
    <row r="66" spans="1:5" ht="18">
      <c r="A66" s="97" t="s">
        <v>483</v>
      </c>
      <c r="B66" s="98" t="s">
        <v>174</v>
      </c>
      <c r="C66" s="98"/>
      <c r="D66" s="99"/>
      <c r="E66" s="90"/>
    </row>
    <row r="67" spans="1:5" ht="18">
      <c r="A67" s="97" t="s">
        <v>484</v>
      </c>
      <c r="B67" s="98" t="s">
        <v>174</v>
      </c>
      <c r="C67" s="98"/>
      <c r="D67" s="99"/>
      <c r="E67" s="90"/>
    </row>
    <row r="68" spans="1:5" ht="18">
      <c r="A68" s="97" t="s">
        <v>485</v>
      </c>
      <c r="B68" s="98" t="s">
        <v>174</v>
      </c>
      <c r="C68" s="98"/>
      <c r="D68" s="99"/>
      <c r="E68" s="90"/>
    </row>
    <row r="69" spans="1:5" ht="18">
      <c r="A69" s="97" t="s">
        <v>486</v>
      </c>
      <c r="B69" s="98" t="s">
        <v>174</v>
      </c>
      <c r="C69" s="98"/>
      <c r="D69" s="99"/>
      <c r="E69" s="90"/>
    </row>
    <row r="70" spans="1:5" ht="18">
      <c r="A70" s="97" t="s">
        <v>487</v>
      </c>
      <c r="B70" s="98" t="s">
        <v>174</v>
      </c>
      <c r="C70" s="98"/>
      <c r="D70" s="99"/>
      <c r="E70" s="90"/>
    </row>
    <row r="71" spans="1:5" ht="34.5">
      <c r="A71" s="100" t="s">
        <v>502</v>
      </c>
      <c r="B71" s="101" t="s">
        <v>174</v>
      </c>
      <c r="C71" s="101"/>
      <c r="D71" s="99"/>
      <c r="E71" s="90"/>
    </row>
    <row r="72" spans="1:5" ht="18">
      <c r="A72" s="97" t="s">
        <v>478</v>
      </c>
      <c r="B72" s="98" t="s">
        <v>176</v>
      </c>
      <c r="C72" s="98"/>
      <c r="D72" s="99"/>
      <c r="E72" s="90"/>
    </row>
    <row r="73" spans="1:5" ht="18">
      <c r="A73" s="97" t="s">
        <v>479</v>
      </c>
      <c r="B73" s="98" t="s">
        <v>176</v>
      </c>
      <c r="C73" s="98"/>
      <c r="D73" s="99"/>
      <c r="E73" s="90"/>
    </row>
    <row r="74" spans="1:5" ht="36">
      <c r="A74" s="97" t="s">
        <v>480</v>
      </c>
      <c r="B74" s="98" t="s">
        <v>176</v>
      </c>
      <c r="C74" s="98"/>
      <c r="D74" s="99"/>
      <c r="E74" s="90"/>
    </row>
    <row r="75" spans="1:5" ht="18">
      <c r="A75" s="97" t="s">
        <v>481</v>
      </c>
      <c r="B75" s="98" t="s">
        <v>176</v>
      </c>
      <c r="C75" s="98"/>
      <c r="D75" s="99"/>
      <c r="E75" s="90"/>
    </row>
    <row r="76" spans="1:5" ht="18">
      <c r="A76" s="97" t="s">
        <v>482</v>
      </c>
      <c r="B76" s="98" t="s">
        <v>176</v>
      </c>
      <c r="C76" s="98"/>
      <c r="D76" s="99"/>
      <c r="E76" s="90"/>
    </row>
    <row r="77" spans="1:5" ht="18">
      <c r="A77" s="97" t="s">
        <v>483</v>
      </c>
      <c r="B77" s="98" t="s">
        <v>176</v>
      </c>
      <c r="C77" s="98"/>
      <c r="D77" s="99"/>
      <c r="E77" s="90"/>
    </row>
    <row r="78" spans="1:5" ht="18">
      <c r="A78" s="97" t="s">
        <v>484</v>
      </c>
      <c r="B78" s="98" t="s">
        <v>176</v>
      </c>
      <c r="C78" s="98"/>
      <c r="D78" s="99"/>
      <c r="E78" s="90"/>
    </row>
    <row r="79" spans="1:5" ht="18">
      <c r="A79" s="97" t="s">
        <v>485</v>
      </c>
      <c r="B79" s="98" t="s">
        <v>176</v>
      </c>
      <c r="C79" s="98"/>
      <c r="D79" s="99"/>
      <c r="E79" s="90"/>
    </row>
    <row r="80" spans="1:5" ht="18">
      <c r="A80" s="97" t="s">
        <v>486</v>
      </c>
      <c r="B80" s="98" t="s">
        <v>176</v>
      </c>
      <c r="C80" s="98"/>
      <c r="D80" s="99"/>
      <c r="E80" s="90"/>
    </row>
    <row r="81" spans="1:5" ht="18">
      <c r="A81" s="97" t="s">
        <v>487</v>
      </c>
      <c r="B81" s="98" t="s">
        <v>176</v>
      </c>
      <c r="C81" s="98"/>
      <c r="D81" s="99"/>
      <c r="E81" s="90"/>
    </row>
    <row r="82" spans="1:5" ht="34.5">
      <c r="A82" s="100" t="s">
        <v>503</v>
      </c>
      <c r="B82" s="101" t="s">
        <v>176</v>
      </c>
      <c r="C82" s="101"/>
      <c r="D82" s="99"/>
      <c r="E82" s="90"/>
    </row>
    <row r="83" spans="1:5" ht="18">
      <c r="A83" s="97" t="s">
        <v>478</v>
      </c>
      <c r="B83" s="98" t="s">
        <v>178</v>
      </c>
      <c r="C83" s="98"/>
      <c r="D83" s="99"/>
      <c r="E83" s="90"/>
    </row>
    <row r="84" spans="1:5" ht="18">
      <c r="A84" s="97" t="s">
        <v>479</v>
      </c>
      <c r="B84" s="98" t="s">
        <v>178</v>
      </c>
      <c r="C84" s="98"/>
      <c r="D84" s="99"/>
      <c r="E84" s="90"/>
    </row>
    <row r="85" spans="1:5" ht="36">
      <c r="A85" s="97" t="s">
        <v>480</v>
      </c>
      <c r="B85" s="98" t="s">
        <v>178</v>
      </c>
      <c r="C85" s="98"/>
      <c r="D85" s="99"/>
      <c r="E85" s="90"/>
    </row>
    <row r="86" spans="1:5" ht="18">
      <c r="A86" s="97" t="s">
        <v>481</v>
      </c>
      <c r="B86" s="98" t="s">
        <v>178</v>
      </c>
      <c r="C86" s="98"/>
      <c r="D86" s="99"/>
      <c r="E86" s="90"/>
    </row>
    <row r="87" spans="1:5" ht="18">
      <c r="A87" s="97" t="s">
        <v>482</v>
      </c>
      <c r="B87" s="98" t="s">
        <v>178</v>
      </c>
      <c r="C87" s="98"/>
      <c r="D87" s="99"/>
      <c r="E87" s="90"/>
    </row>
    <row r="88" spans="1:5" ht="18">
      <c r="A88" s="97" t="s">
        <v>483</v>
      </c>
      <c r="B88" s="98" t="s">
        <v>178</v>
      </c>
      <c r="C88" s="98"/>
      <c r="D88" s="99"/>
      <c r="E88" s="90"/>
    </row>
    <row r="89" spans="1:5" ht="18">
      <c r="A89" s="97" t="s">
        <v>484</v>
      </c>
      <c r="B89" s="98" t="s">
        <v>178</v>
      </c>
      <c r="C89" s="98"/>
      <c r="D89" s="99"/>
      <c r="E89" s="90"/>
    </row>
    <row r="90" spans="1:5" ht="18">
      <c r="A90" s="97" t="s">
        <v>485</v>
      </c>
      <c r="B90" s="98" t="s">
        <v>178</v>
      </c>
      <c r="C90" s="98"/>
      <c r="D90" s="99"/>
      <c r="E90" s="90"/>
    </row>
    <row r="91" spans="1:5" ht="18">
      <c r="A91" s="97" t="s">
        <v>486</v>
      </c>
      <c r="B91" s="98" t="s">
        <v>178</v>
      </c>
      <c r="C91" s="98"/>
      <c r="D91" s="99"/>
      <c r="E91" s="90"/>
    </row>
    <row r="92" spans="1:5" ht="18">
      <c r="A92" s="97" t="s">
        <v>487</v>
      </c>
      <c r="B92" s="98" t="s">
        <v>178</v>
      </c>
      <c r="C92" s="98"/>
      <c r="D92" s="99"/>
      <c r="E92" s="90"/>
    </row>
    <row r="93" spans="1:5" ht="18">
      <c r="A93" s="100" t="s">
        <v>504</v>
      </c>
      <c r="B93" s="101" t="s">
        <v>178</v>
      </c>
      <c r="C93" s="101"/>
      <c r="D93" s="99"/>
      <c r="E93" s="90"/>
    </row>
    <row r="94" spans="1:5" ht="18">
      <c r="A94" s="97" t="s">
        <v>489</v>
      </c>
      <c r="B94" s="102" t="s">
        <v>182</v>
      </c>
      <c r="C94" s="102"/>
      <c r="D94" s="99"/>
      <c r="E94" s="90"/>
    </row>
    <row r="95" spans="1:5" ht="18">
      <c r="A95" s="97" t="s">
        <v>490</v>
      </c>
      <c r="B95" s="98" t="s">
        <v>182</v>
      </c>
      <c r="C95" s="98"/>
      <c r="D95" s="99"/>
      <c r="E95" s="90"/>
    </row>
    <row r="96" spans="1:5" ht="18">
      <c r="A96" s="97" t="s">
        <v>491</v>
      </c>
      <c r="B96" s="102" t="s">
        <v>182</v>
      </c>
      <c r="C96" s="102"/>
      <c r="D96" s="99"/>
      <c r="E96" s="90"/>
    </row>
    <row r="97" spans="1:5" ht="18">
      <c r="A97" s="102" t="s">
        <v>492</v>
      </c>
      <c r="B97" s="98" t="s">
        <v>182</v>
      </c>
      <c r="C97" s="98"/>
      <c r="D97" s="99"/>
      <c r="E97" s="90"/>
    </row>
    <row r="98" spans="1:5" ht="18">
      <c r="A98" s="102" t="s">
        <v>493</v>
      </c>
      <c r="B98" s="102" t="s">
        <v>182</v>
      </c>
      <c r="C98" s="102"/>
      <c r="D98" s="99"/>
      <c r="E98" s="90"/>
    </row>
    <row r="99" spans="1:5" ht="18">
      <c r="A99" s="102" t="s">
        <v>494</v>
      </c>
      <c r="B99" s="98" t="s">
        <v>182</v>
      </c>
      <c r="C99" s="98"/>
      <c r="D99" s="99"/>
      <c r="E99" s="90"/>
    </row>
    <row r="100" spans="1:5" ht="18">
      <c r="A100" s="97" t="s">
        <v>495</v>
      </c>
      <c r="B100" s="102" t="s">
        <v>182</v>
      </c>
      <c r="C100" s="102"/>
      <c r="D100" s="99"/>
      <c r="E100" s="90"/>
    </row>
    <row r="101" spans="1:5" ht="18">
      <c r="A101" s="97" t="s">
        <v>500</v>
      </c>
      <c r="B101" s="98" t="s">
        <v>182</v>
      </c>
      <c r="C101" s="98"/>
      <c r="D101" s="99"/>
      <c r="E101" s="90"/>
    </row>
    <row r="102" spans="1:5" ht="18">
      <c r="A102" s="97" t="s">
        <v>497</v>
      </c>
      <c r="B102" s="102" t="s">
        <v>182</v>
      </c>
      <c r="C102" s="102"/>
      <c r="D102" s="99"/>
      <c r="E102" s="90"/>
    </row>
    <row r="103" spans="1:5" ht="18">
      <c r="A103" s="97" t="s">
        <v>498</v>
      </c>
      <c r="B103" s="98" t="s">
        <v>182</v>
      </c>
      <c r="C103" s="98"/>
      <c r="D103" s="99"/>
      <c r="E103" s="90"/>
    </row>
    <row r="104" spans="1:5" ht="34.5">
      <c r="A104" s="100" t="s">
        <v>505</v>
      </c>
      <c r="B104" s="101" t="s">
        <v>182</v>
      </c>
      <c r="C104" s="101"/>
      <c r="D104" s="99"/>
      <c r="E104" s="90"/>
    </row>
    <row r="105" spans="1:5" ht="18">
      <c r="A105" s="97" t="s">
        <v>489</v>
      </c>
      <c r="B105" s="102" t="s">
        <v>186</v>
      </c>
      <c r="C105" s="102"/>
      <c r="D105" s="99"/>
      <c r="E105" s="90"/>
    </row>
    <row r="106" spans="1:5" ht="18">
      <c r="A106" s="97" t="s">
        <v>490</v>
      </c>
      <c r="B106" s="102" t="s">
        <v>186</v>
      </c>
      <c r="C106" s="102"/>
      <c r="D106" s="99"/>
      <c r="E106" s="90"/>
    </row>
    <row r="107" spans="1:5" ht="18">
      <c r="A107" s="97" t="s">
        <v>491</v>
      </c>
      <c r="B107" s="102" t="s">
        <v>186</v>
      </c>
      <c r="C107" s="102"/>
      <c r="D107" s="99"/>
      <c r="E107" s="90"/>
    </row>
    <row r="108" spans="1:5" ht="18">
      <c r="A108" s="102" t="s">
        <v>492</v>
      </c>
      <c r="B108" s="102" t="s">
        <v>186</v>
      </c>
      <c r="C108" s="102"/>
      <c r="D108" s="99"/>
      <c r="E108" s="90"/>
    </row>
    <row r="109" spans="1:5" ht="18">
      <c r="A109" s="102" t="s">
        <v>493</v>
      </c>
      <c r="B109" s="102" t="s">
        <v>186</v>
      </c>
      <c r="C109" s="102"/>
      <c r="D109" s="99"/>
      <c r="E109" s="90"/>
    </row>
    <row r="110" spans="1:5" ht="18">
      <c r="A110" s="102" t="s">
        <v>494</v>
      </c>
      <c r="B110" s="102" t="s">
        <v>186</v>
      </c>
      <c r="C110" s="102"/>
      <c r="D110" s="99"/>
      <c r="E110" s="90"/>
    </row>
    <row r="111" spans="1:5" ht="18">
      <c r="A111" s="97" t="s">
        <v>495</v>
      </c>
      <c r="B111" s="102" t="s">
        <v>186</v>
      </c>
      <c r="C111" s="102"/>
      <c r="D111" s="99"/>
      <c r="E111" s="90"/>
    </row>
    <row r="112" spans="1:5" ht="18">
      <c r="A112" s="97" t="s">
        <v>500</v>
      </c>
      <c r="B112" s="102" t="s">
        <v>186</v>
      </c>
      <c r="C112" s="102"/>
      <c r="D112" s="99"/>
      <c r="E112" s="90"/>
    </row>
    <row r="113" spans="1:5" ht="18">
      <c r="A113" s="97" t="s">
        <v>497</v>
      </c>
      <c r="B113" s="102" t="s">
        <v>186</v>
      </c>
      <c r="C113" s="102"/>
      <c r="D113" s="99"/>
      <c r="E113" s="90"/>
    </row>
    <row r="114" spans="1:5" ht="18">
      <c r="A114" s="97" t="s">
        <v>498</v>
      </c>
      <c r="B114" s="102" t="s">
        <v>186</v>
      </c>
      <c r="C114" s="102"/>
      <c r="D114" s="99"/>
      <c r="E114" s="90"/>
    </row>
    <row r="115" spans="1:5" ht="18">
      <c r="A115" s="103" t="s">
        <v>185</v>
      </c>
      <c r="B115" s="101" t="s">
        <v>186</v>
      </c>
      <c r="C115" s="101"/>
      <c r="D115" s="99"/>
      <c r="E115" s="90"/>
    </row>
    <row r="116" spans="1:5" ht="14.25">
      <c r="A116" s="90"/>
      <c r="B116" s="90"/>
      <c r="C116" s="90"/>
      <c r="D116" s="90"/>
      <c r="E116" s="90"/>
    </row>
    <row r="117" spans="1:5" ht="14.25">
      <c r="A117" s="90"/>
      <c r="B117" s="90"/>
      <c r="C117" s="90"/>
      <c r="D117" s="90"/>
      <c r="E117" s="90"/>
    </row>
    <row r="118" spans="1:5" ht="14.25">
      <c r="A118" s="90"/>
      <c r="B118" s="90"/>
      <c r="C118" s="90"/>
      <c r="D118" s="90"/>
      <c r="E118" s="90"/>
    </row>
  </sheetData>
  <sheetProtection selectLockedCells="1" selectUnlockedCells="1"/>
  <mergeCells count="2">
    <mergeCell ref="A1:D1"/>
    <mergeCell ref="A2:D2"/>
  </mergeCells>
  <printOptions/>
  <pageMargins left="0.11805555555555555" right="0.11805555555555555" top="0.31527777777777777" bottom="0.3541666666666667" header="0.31527777777777777" footer="0.5118055555555555"/>
  <pageSetup horizontalDpi="300" verticalDpi="300" orientation="portrait" paperSize="9" scale="70"/>
  <headerFooter alignWithMargins="0">
    <oddHeader>&amp;R3/2015. (II.26) önkormányzati redelet 7. 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03">
      <selection activeCell="C38" sqref="C38"/>
    </sheetView>
  </sheetViews>
  <sheetFormatPr defaultColWidth="9.140625" defaultRowHeight="15"/>
  <cols>
    <col min="1" max="1" width="82.8515625" style="0" customWidth="1"/>
    <col min="2" max="3" width="14.7109375" style="0" customWidth="1"/>
    <col min="4" max="4" width="20.28125" style="0" customWidth="1"/>
  </cols>
  <sheetData>
    <row r="1" spans="1:4" ht="27" customHeight="1">
      <c r="A1" s="112" t="s">
        <v>506</v>
      </c>
      <c r="B1" s="112"/>
      <c r="C1" s="112"/>
      <c r="D1" s="112"/>
    </row>
    <row r="2" spans="1:4" ht="25.5" customHeight="1">
      <c r="A2" s="113" t="s">
        <v>507</v>
      </c>
      <c r="B2" s="113"/>
      <c r="C2" s="113"/>
      <c r="D2" s="113"/>
    </row>
    <row r="3" spans="1:4" ht="15.75" customHeight="1">
      <c r="A3" s="104"/>
      <c r="B3" s="82"/>
      <c r="C3" s="82"/>
      <c r="D3" s="82"/>
    </row>
    <row r="4" ht="21" customHeight="1">
      <c r="A4" s="3" t="s">
        <v>436</v>
      </c>
    </row>
    <row r="5" spans="1:4" ht="14.25">
      <c r="A5" s="79" t="s">
        <v>424</v>
      </c>
      <c r="B5" s="7" t="s">
        <v>4</v>
      </c>
      <c r="C5" s="7" t="s">
        <v>5</v>
      </c>
      <c r="D5" s="86" t="s">
        <v>508</v>
      </c>
    </row>
    <row r="6" spans="1:4" ht="14.25">
      <c r="A6" s="29" t="s">
        <v>509</v>
      </c>
      <c r="B6" s="22" t="s">
        <v>263</v>
      </c>
      <c r="C6" s="22"/>
      <c r="D6" s="74"/>
    </row>
    <row r="7" spans="1:4" ht="14.25">
      <c r="A7" s="29" t="s">
        <v>510</v>
      </c>
      <c r="B7" s="22" t="s">
        <v>263</v>
      </c>
      <c r="C7" s="22"/>
      <c r="D7" s="74"/>
    </row>
    <row r="8" spans="1:4" ht="14.25">
      <c r="A8" s="29" t="s">
        <v>511</v>
      </c>
      <c r="B8" s="22" t="s">
        <v>263</v>
      </c>
      <c r="C8" s="22"/>
      <c r="D8" s="74"/>
    </row>
    <row r="9" spans="1:4" ht="14.25">
      <c r="A9" s="29" t="s">
        <v>512</v>
      </c>
      <c r="B9" s="22" t="s">
        <v>263</v>
      </c>
      <c r="C9" s="22"/>
      <c r="D9" s="74"/>
    </row>
    <row r="10" spans="1:4" ht="14.25">
      <c r="A10" s="29" t="s">
        <v>513</v>
      </c>
      <c r="B10" s="22" t="s">
        <v>263</v>
      </c>
      <c r="C10" s="22"/>
      <c r="D10" s="74"/>
    </row>
    <row r="11" spans="1:4" ht="14.25">
      <c r="A11" s="29" t="s">
        <v>514</v>
      </c>
      <c r="B11" s="22" t="s">
        <v>263</v>
      </c>
      <c r="C11" s="22"/>
      <c r="D11" s="74"/>
    </row>
    <row r="12" spans="1:4" ht="14.25">
      <c r="A12" s="29" t="s">
        <v>515</v>
      </c>
      <c r="B12" s="22" t="s">
        <v>263</v>
      </c>
      <c r="C12" s="22"/>
      <c r="D12" s="74"/>
    </row>
    <row r="13" spans="1:4" ht="14.25">
      <c r="A13" s="29" t="s">
        <v>516</v>
      </c>
      <c r="B13" s="22" t="s">
        <v>263</v>
      </c>
      <c r="C13" s="22"/>
      <c r="D13" s="74"/>
    </row>
    <row r="14" spans="1:4" ht="14.25">
      <c r="A14" s="29" t="s">
        <v>517</v>
      </c>
      <c r="B14" s="22" t="s">
        <v>263</v>
      </c>
      <c r="C14" s="22"/>
      <c r="D14" s="74"/>
    </row>
    <row r="15" spans="1:4" ht="14.25">
      <c r="A15" s="29" t="s">
        <v>518</v>
      </c>
      <c r="B15" s="22" t="s">
        <v>263</v>
      </c>
      <c r="C15" s="22"/>
      <c r="D15" s="74"/>
    </row>
    <row r="16" spans="1:4" ht="26.25">
      <c r="A16" s="23" t="s">
        <v>262</v>
      </c>
      <c r="B16" s="67" t="s">
        <v>263</v>
      </c>
      <c r="C16" s="67"/>
      <c r="D16" s="74"/>
    </row>
    <row r="17" spans="1:4" ht="14.25">
      <c r="A17" s="29" t="s">
        <v>509</v>
      </c>
      <c r="B17" s="22" t="s">
        <v>265</v>
      </c>
      <c r="C17" s="22"/>
      <c r="D17" s="74"/>
    </row>
    <row r="18" spans="1:4" ht="14.25">
      <c r="A18" s="29" t="s">
        <v>510</v>
      </c>
      <c r="B18" s="22" t="s">
        <v>265</v>
      </c>
      <c r="C18" s="22"/>
      <c r="D18" s="74"/>
    </row>
    <row r="19" spans="1:4" ht="14.25">
      <c r="A19" s="29" t="s">
        <v>511</v>
      </c>
      <c r="B19" s="22" t="s">
        <v>265</v>
      </c>
      <c r="C19" s="22"/>
      <c r="D19" s="74"/>
    </row>
    <row r="20" spans="1:4" ht="14.25">
      <c r="A20" s="29" t="s">
        <v>512</v>
      </c>
      <c r="B20" s="22" t="s">
        <v>265</v>
      </c>
      <c r="C20" s="22"/>
      <c r="D20" s="74"/>
    </row>
    <row r="21" spans="1:4" ht="14.25">
      <c r="A21" s="29" t="s">
        <v>513</v>
      </c>
      <c r="B21" s="22" t="s">
        <v>265</v>
      </c>
      <c r="C21" s="22"/>
      <c r="D21" s="74"/>
    </row>
    <row r="22" spans="1:4" ht="14.25">
      <c r="A22" s="29" t="s">
        <v>514</v>
      </c>
      <c r="B22" s="22" t="s">
        <v>265</v>
      </c>
      <c r="C22" s="22"/>
      <c r="D22" s="74"/>
    </row>
    <row r="23" spans="1:4" ht="14.25">
      <c r="A23" s="29" t="s">
        <v>515</v>
      </c>
      <c r="B23" s="22" t="s">
        <v>265</v>
      </c>
      <c r="C23" s="22"/>
      <c r="D23" s="74"/>
    </row>
    <row r="24" spans="1:4" ht="14.25">
      <c r="A24" s="29" t="s">
        <v>516</v>
      </c>
      <c r="B24" s="22" t="s">
        <v>265</v>
      </c>
      <c r="C24" s="22"/>
      <c r="D24" s="74"/>
    </row>
    <row r="25" spans="1:4" ht="14.25">
      <c r="A25" s="29" t="s">
        <v>517</v>
      </c>
      <c r="B25" s="22" t="s">
        <v>265</v>
      </c>
      <c r="C25" s="22"/>
      <c r="D25" s="74"/>
    </row>
    <row r="26" spans="1:4" ht="14.25">
      <c r="A26" s="29" t="s">
        <v>518</v>
      </c>
      <c r="B26" s="22" t="s">
        <v>265</v>
      </c>
      <c r="C26" s="22"/>
      <c r="D26" s="74"/>
    </row>
    <row r="27" spans="1:4" ht="26.25">
      <c r="A27" s="23" t="s">
        <v>519</v>
      </c>
      <c r="B27" s="67" t="s">
        <v>265</v>
      </c>
      <c r="C27" s="67"/>
      <c r="D27" s="74"/>
    </row>
    <row r="28" spans="1:4" ht="14.25">
      <c r="A28" s="29" t="s">
        <v>509</v>
      </c>
      <c r="B28" s="22" t="s">
        <v>267</v>
      </c>
      <c r="C28" s="22"/>
      <c r="D28" s="74"/>
    </row>
    <row r="29" spans="1:4" ht="14.25">
      <c r="A29" s="29" t="s">
        <v>510</v>
      </c>
      <c r="B29" s="22" t="s">
        <v>267</v>
      </c>
      <c r="C29" s="22"/>
      <c r="D29" s="74"/>
    </row>
    <row r="30" spans="1:4" ht="14.25">
      <c r="A30" s="29" t="s">
        <v>511</v>
      </c>
      <c r="B30" s="22" t="s">
        <v>267</v>
      </c>
      <c r="C30" s="22"/>
      <c r="D30" s="74"/>
    </row>
    <row r="31" spans="1:4" ht="14.25">
      <c r="A31" s="29" t="s">
        <v>512</v>
      </c>
      <c r="B31" s="22" t="s">
        <v>267</v>
      </c>
      <c r="C31" s="22"/>
      <c r="D31" s="74"/>
    </row>
    <row r="32" spans="1:4" ht="14.25">
      <c r="A32" s="29" t="s">
        <v>513</v>
      </c>
      <c r="B32" s="22" t="s">
        <v>267</v>
      </c>
      <c r="C32" s="22"/>
      <c r="D32" s="74"/>
    </row>
    <row r="33" spans="1:4" ht="14.25">
      <c r="A33" s="29" t="s">
        <v>514</v>
      </c>
      <c r="B33" s="22" t="s">
        <v>267</v>
      </c>
      <c r="C33" s="22"/>
      <c r="D33" s="74"/>
    </row>
    <row r="34" spans="1:4" ht="14.25">
      <c r="A34" s="29" t="s">
        <v>515</v>
      </c>
      <c r="B34" s="22" t="s">
        <v>267</v>
      </c>
      <c r="C34" s="22"/>
      <c r="D34" s="74"/>
    </row>
    <row r="35" spans="1:4" ht="14.25">
      <c r="A35" s="29" t="s">
        <v>516</v>
      </c>
      <c r="B35" s="22" t="s">
        <v>267</v>
      </c>
      <c r="C35" s="22"/>
      <c r="D35" s="74"/>
    </row>
    <row r="36" spans="1:4" ht="14.25">
      <c r="A36" s="29" t="s">
        <v>517</v>
      </c>
      <c r="B36" s="22" t="s">
        <v>267</v>
      </c>
      <c r="C36" s="22"/>
      <c r="D36" s="74"/>
    </row>
    <row r="37" spans="1:4" ht="14.25">
      <c r="A37" s="29" t="s">
        <v>518</v>
      </c>
      <c r="B37" s="22" t="s">
        <v>267</v>
      </c>
      <c r="C37" s="22"/>
      <c r="D37" s="74"/>
    </row>
    <row r="38" spans="1:4" ht="14.25">
      <c r="A38" s="23" t="s">
        <v>520</v>
      </c>
      <c r="B38" s="67" t="s">
        <v>267</v>
      </c>
      <c r="C38" s="67"/>
      <c r="D38" s="74"/>
    </row>
    <row r="39" spans="1:4" ht="14.25">
      <c r="A39" s="29" t="s">
        <v>509</v>
      </c>
      <c r="B39" s="22" t="s">
        <v>333</v>
      </c>
      <c r="C39" s="22"/>
      <c r="D39" s="74"/>
    </row>
    <row r="40" spans="1:4" ht="14.25">
      <c r="A40" s="29" t="s">
        <v>510</v>
      </c>
      <c r="B40" s="22" t="s">
        <v>333</v>
      </c>
      <c r="C40" s="22"/>
      <c r="D40" s="74"/>
    </row>
    <row r="41" spans="1:4" ht="14.25">
      <c r="A41" s="29" t="s">
        <v>511</v>
      </c>
      <c r="B41" s="22" t="s">
        <v>333</v>
      </c>
      <c r="C41" s="22"/>
      <c r="D41" s="74"/>
    </row>
    <row r="42" spans="1:4" ht="14.25">
      <c r="A42" s="29" t="s">
        <v>512</v>
      </c>
      <c r="B42" s="22" t="s">
        <v>333</v>
      </c>
      <c r="C42" s="22"/>
      <c r="D42" s="74"/>
    </row>
    <row r="43" spans="1:4" ht="14.25">
      <c r="A43" s="29" t="s">
        <v>513</v>
      </c>
      <c r="B43" s="22" t="s">
        <v>333</v>
      </c>
      <c r="C43" s="22"/>
      <c r="D43" s="74"/>
    </row>
    <row r="44" spans="1:4" ht="14.25">
      <c r="A44" s="29" t="s">
        <v>514</v>
      </c>
      <c r="B44" s="22" t="s">
        <v>333</v>
      </c>
      <c r="C44" s="22"/>
      <c r="D44" s="74"/>
    </row>
    <row r="45" spans="1:4" ht="14.25">
      <c r="A45" s="29" t="s">
        <v>515</v>
      </c>
      <c r="B45" s="22" t="s">
        <v>333</v>
      </c>
      <c r="C45" s="22"/>
      <c r="D45" s="74"/>
    </row>
    <row r="46" spans="1:4" ht="14.25">
      <c r="A46" s="29" t="s">
        <v>516</v>
      </c>
      <c r="B46" s="22" t="s">
        <v>333</v>
      </c>
      <c r="C46" s="22"/>
      <c r="D46" s="74"/>
    </row>
    <row r="47" spans="1:4" ht="14.25">
      <c r="A47" s="29" t="s">
        <v>517</v>
      </c>
      <c r="B47" s="22" t="s">
        <v>333</v>
      </c>
      <c r="C47" s="22"/>
      <c r="D47" s="74"/>
    </row>
    <row r="48" spans="1:4" ht="14.25">
      <c r="A48" s="29" t="s">
        <v>518</v>
      </c>
      <c r="B48" s="22" t="s">
        <v>333</v>
      </c>
      <c r="C48" s="22"/>
      <c r="D48" s="74"/>
    </row>
    <row r="49" spans="1:4" ht="26.25">
      <c r="A49" s="23" t="s">
        <v>521</v>
      </c>
      <c r="B49" s="67" t="s">
        <v>333</v>
      </c>
      <c r="C49" s="67"/>
      <c r="D49" s="74"/>
    </row>
    <row r="50" spans="1:4" ht="14.25">
      <c r="A50" s="29" t="s">
        <v>522</v>
      </c>
      <c r="B50" s="22" t="s">
        <v>335</v>
      </c>
      <c r="C50" s="22"/>
      <c r="D50" s="74"/>
    </row>
    <row r="51" spans="1:4" ht="14.25">
      <c r="A51" s="29" t="s">
        <v>510</v>
      </c>
      <c r="B51" s="22" t="s">
        <v>335</v>
      </c>
      <c r="C51" s="22"/>
      <c r="D51" s="74"/>
    </row>
    <row r="52" spans="1:4" ht="14.25">
      <c r="A52" s="29" t="s">
        <v>511</v>
      </c>
      <c r="B52" s="22" t="s">
        <v>335</v>
      </c>
      <c r="C52" s="22"/>
      <c r="D52" s="74"/>
    </row>
    <row r="53" spans="1:4" ht="14.25">
      <c r="A53" s="29" t="s">
        <v>512</v>
      </c>
      <c r="B53" s="22" t="s">
        <v>335</v>
      </c>
      <c r="C53" s="22"/>
      <c r="D53" s="74"/>
    </row>
    <row r="54" spans="1:4" ht="14.25">
      <c r="A54" s="29" t="s">
        <v>513</v>
      </c>
      <c r="B54" s="22" t="s">
        <v>335</v>
      </c>
      <c r="C54" s="22"/>
      <c r="D54" s="74"/>
    </row>
    <row r="55" spans="1:4" ht="14.25">
      <c r="A55" s="29" t="s">
        <v>514</v>
      </c>
      <c r="B55" s="22" t="s">
        <v>335</v>
      </c>
      <c r="C55" s="22"/>
      <c r="D55" s="74"/>
    </row>
    <row r="56" spans="1:4" ht="14.25">
      <c r="A56" s="29" t="s">
        <v>515</v>
      </c>
      <c r="B56" s="22" t="s">
        <v>335</v>
      </c>
      <c r="C56" s="22"/>
      <c r="D56" s="74"/>
    </row>
    <row r="57" spans="1:4" ht="14.25">
      <c r="A57" s="29" t="s">
        <v>516</v>
      </c>
      <c r="B57" s="22" t="s">
        <v>335</v>
      </c>
      <c r="C57" s="22"/>
      <c r="D57" s="74"/>
    </row>
    <row r="58" spans="1:4" ht="14.25">
      <c r="A58" s="29" t="s">
        <v>517</v>
      </c>
      <c r="B58" s="22" t="s">
        <v>335</v>
      </c>
      <c r="C58" s="22"/>
      <c r="D58" s="74"/>
    </row>
    <row r="59" spans="1:4" ht="14.25">
      <c r="A59" s="29" t="s">
        <v>518</v>
      </c>
      <c r="B59" s="22" t="s">
        <v>335</v>
      </c>
      <c r="C59" s="22"/>
      <c r="D59" s="74"/>
    </row>
    <row r="60" spans="1:4" ht="26.25">
      <c r="A60" s="23" t="s">
        <v>523</v>
      </c>
      <c r="B60" s="67" t="s">
        <v>335</v>
      </c>
      <c r="C60" s="67"/>
      <c r="D60" s="74"/>
    </row>
    <row r="61" spans="1:4" ht="14.25">
      <c r="A61" s="29" t="s">
        <v>509</v>
      </c>
      <c r="B61" s="22" t="s">
        <v>337</v>
      </c>
      <c r="C61" s="22"/>
      <c r="D61" s="74"/>
    </row>
    <row r="62" spans="1:4" ht="14.25">
      <c r="A62" s="29" t="s">
        <v>510</v>
      </c>
      <c r="B62" s="22" t="s">
        <v>337</v>
      </c>
      <c r="C62" s="22"/>
      <c r="D62" s="74"/>
    </row>
    <row r="63" spans="1:4" ht="14.25">
      <c r="A63" s="29" t="s">
        <v>511</v>
      </c>
      <c r="B63" s="22" t="s">
        <v>337</v>
      </c>
      <c r="C63" s="22"/>
      <c r="D63" s="74"/>
    </row>
    <row r="64" spans="1:4" ht="14.25">
      <c r="A64" s="29" t="s">
        <v>512</v>
      </c>
      <c r="B64" s="22" t="s">
        <v>337</v>
      </c>
      <c r="C64" s="22"/>
      <c r="D64" s="74"/>
    </row>
    <row r="65" spans="1:4" ht="14.25">
      <c r="A65" s="29" t="s">
        <v>513</v>
      </c>
      <c r="B65" s="22" t="s">
        <v>337</v>
      </c>
      <c r="C65" s="22"/>
      <c r="D65" s="74"/>
    </row>
    <row r="66" spans="1:4" ht="14.25">
      <c r="A66" s="29" t="s">
        <v>514</v>
      </c>
      <c r="B66" s="22" t="s">
        <v>337</v>
      </c>
      <c r="C66" s="22"/>
      <c r="D66" s="74"/>
    </row>
    <row r="67" spans="1:4" ht="14.25">
      <c r="A67" s="29" t="s">
        <v>515</v>
      </c>
      <c r="B67" s="22" t="s">
        <v>337</v>
      </c>
      <c r="C67" s="22"/>
      <c r="D67" s="74"/>
    </row>
    <row r="68" spans="1:4" ht="14.25">
      <c r="A68" s="29" t="s">
        <v>516</v>
      </c>
      <c r="B68" s="22" t="s">
        <v>337</v>
      </c>
      <c r="C68" s="22"/>
      <c r="D68" s="74"/>
    </row>
    <row r="69" spans="1:4" ht="14.25">
      <c r="A69" s="29" t="s">
        <v>517</v>
      </c>
      <c r="B69" s="22" t="s">
        <v>337</v>
      </c>
      <c r="C69" s="22"/>
      <c r="D69" s="74"/>
    </row>
    <row r="70" spans="1:4" ht="14.25">
      <c r="A70" s="29" t="s">
        <v>518</v>
      </c>
      <c r="B70" s="22" t="s">
        <v>337</v>
      </c>
      <c r="C70" s="22"/>
      <c r="D70" s="74"/>
    </row>
    <row r="71" spans="1:4" ht="14.25">
      <c r="A71" s="23" t="s">
        <v>336</v>
      </c>
      <c r="B71" s="67" t="s">
        <v>337</v>
      </c>
      <c r="C71" s="67"/>
      <c r="D71" s="74"/>
    </row>
    <row r="72" spans="1:4" ht="14.25">
      <c r="A72" s="29" t="s">
        <v>524</v>
      </c>
      <c r="B72" s="18" t="s">
        <v>323</v>
      </c>
      <c r="C72" s="18"/>
      <c r="D72" s="74"/>
    </row>
    <row r="73" spans="1:4" ht="14.25">
      <c r="A73" s="29" t="s">
        <v>525</v>
      </c>
      <c r="B73" s="18" t="s">
        <v>323</v>
      </c>
      <c r="C73" s="18"/>
      <c r="D73" s="74"/>
    </row>
    <row r="74" spans="1:4" ht="14.25">
      <c r="A74" s="29" t="s">
        <v>526</v>
      </c>
      <c r="B74" s="18" t="s">
        <v>323</v>
      </c>
      <c r="C74" s="18"/>
      <c r="D74" s="74"/>
    </row>
    <row r="75" spans="1:4" ht="14.25">
      <c r="A75" s="18" t="s">
        <v>527</v>
      </c>
      <c r="B75" s="18" t="s">
        <v>323</v>
      </c>
      <c r="C75" s="18"/>
      <c r="D75" s="74"/>
    </row>
    <row r="76" spans="1:4" ht="14.25">
      <c r="A76" s="18" t="s">
        <v>528</v>
      </c>
      <c r="B76" s="18" t="s">
        <v>323</v>
      </c>
      <c r="C76" s="18"/>
      <c r="D76" s="74"/>
    </row>
    <row r="77" spans="1:4" ht="14.25">
      <c r="A77" s="18" t="s">
        <v>529</v>
      </c>
      <c r="B77" s="18" t="s">
        <v>323</v>
      </c>
      <c r="C77" s="18"/>
      <c r="D77" s="74"/>
    </row>
    <row r="78" spans="1:4" ht="14.25">
      <c r="A78" s="29" t="s">
        <v>530</v>
      </c>
      <c r="B78" s="18" t="s">
        <v>323</v>
      </c>
      <c r="C78" s="18"/>
      <c r="D78" s="74"/>
    </row>
    <row r="79" spans="1:4" ht="14.25">
      <c r="A79" s="29" t="s">
        <v>531</v>
      </c>
      <c r="B79" s="18" t="s">
        <v>323</v>
      </c>
      <c r="C79" s="18"/>
      <c r="D79" s="74"/>
    </row>
    <row r="80" spans="1:4" ht="14.25">
      <c r="A80" s="29" t="s">
        <v>532</v>
      </c>
      <c r="B80" s="18" t="s">
        <v>323</v>
      </c>
      <c r="C80" s="18"/>
      <c r="D80" s="74"/>
    </row>
    <row r="81" spans="1:4" ht="14.25">
      <c r="A81" s="29" t="s">
        <v>533</v>
      </c>
      <c r="B81" s="18" t="s">
        <v>323</v>
      </c>
      <c r="C81" s="18"/>
      <c r="D81" s="74"/>
    </row>
    <row r="82" spans="1:4" ht="26.25">
      <c r="A82" s="23" t="s">
        <v>534</v>
      </c>
      <c r="B82" s="67" t="s">
        <v>323</v>
      </c>
      <c r="C82" s="67"/>
      <c r="D82" s="74"/>
    </row>
    <row r="83" spans="1:4" ht="14.25">
      <c r="A83" s="29" t="s">
        <v>524</v>
      </c>
      <c r="B83" s="18" t="s">
        <v>325</v>
      </c>
      <c r="C83" s="18"/>
      <c r="D83" s="74"/>
    </row>
    <row r="84" spans="1:4" ht="14.25">
      <c r="A84" s="29" t="s">
        <v>525</v>
      </c>
      <c r="B84" s="18" t="s">
        <v>325</v>
      </c>
      <c r="C84" s="18"/>
      <c r="D84" s="74"/>
    </row>
    <row r="85" spans="1:4" ht="14.25">
      <c r="A85" s="29" t="s">
        <v>526</v>
      </c>
      <c r="B85" s="18" t="s">
        <v>325</v>
      </c>
      <c r="C85" s="18"/>
      <c r="D85" s="74"/>
    </row>
    <row r="86" spans="1:4" ht="14.25">
      <c r="A86" s="18" t="s">
        <v>527</v>
      </c>
      <c r="B86" s="18" t="s">
        <v>325</v>
      </c>
      <c r="C86" s="18"/>
      <c r="D86" s="74"/>
    </row>
    <row r="87" spans="1:4" ht="14.25">
      <c r="A87" s="18" t="s">
        <v>528</v>
      </c>
      <c r="B87" s="18" t="s">
        <v>325</v>
      </c>
      <c r="C87" s="18"/>
      <c r="D87" s="74"/>
    </row>
    <row r="88" spans="1:4" ht="14.25">
      <c r="A88" s="18" t="s">
        <v>529</v>
      </c>
      <c r="B88" s="18" t="s">
        <v>325</v>
      </c>
      <c r="C88" s="18"/>
      <c r="D88" s="74"/>
    </row>
    <row r="89" spans="1:4" ht="14.25">
      <c r="A89" s="29" t="s">
        <v>530</v>
      </c>
      <c r="B89" s="18" t="s">
        <v>325</v>
      </c>
      <c r="C89" s="18"/>
      <c r="D89" s="74"/>
    </row>
    <row r="90" spans="1:4" ht="14.25">
      <c r="A90" s="29" t="s">
        <v>535</v>
      </c>
      <c r="B90" s="18" t="s">
        <v>325</v>
      </c>
      <c r="C90" s="18"/>
      <c r="D90" s="74"/>
    </row>
    <row r="91" spans="1:4" ht="14.25">
      <c r="A91" s="29" t="s">
        <v>532</v>
      </c>
      <c r="B91" s="18" t="s">
        <v>325</v>
      </c>
      <c r="C91" s="18"/>
      <c r="D91" s="74"/>
    </row>
    <row r="92" spans="1:4" ht="14.25">
      <c r="A92" s="29" t="s">
        <v>533</v>
      </c>
      <c r="B92" s="18" t="s">
        <v>325</v>
      </c>
      <c r="C92" s="18"/>
      <c r="D92" s="74"/>
    </row>
    <row r="93" spans="1:4" ht="14.25">
      <c r="A93" s="44" t="s">
        <v>536</v>
      </c>
      <c r="B93" s="67" t="s">
        <v>325</v>
      </c>
      <c r="C93" s="67"/>
      <c r="D93" s="74"/>
    </row>
    <row r="94" spans="1:4" ht="14.25">
      <c r="A94" s="29" t="s">
        <v>524</v>
      </c>
      <c r="B94" s="18" t="s">
        <v>355</v>
      </c>
      <c r="C94" s="18"/>
      <c r="D94" s="74"/>
    </row>
    <row r="95" spans="1:4" ht="14.25">
      <c r="A95" s="29" t="s">
        <v>525</v>
      </c>
      <c r="B95" s="18" t="s">
        <v>355</v>
      </c>
      <c r="C95" s="18"/>
      <c r="D95" s="74"/>
    </row>
    <row r="96" spans="1:4" ht="14.25">
      <c r="A96" s="29" t="s">
        <v>526</v>
      </c>
      <c r="B96" s="18" t="s">
        <v>355</v>
      </c>
      <c r="C96" s="18"/>
      <c r="D96" s="74"/>
    </row>
    <row r="97" spans="1:4" ht="14.25">
      <c r="A97" s="18" t="s">
        <v>527</v>
      </c>
      <c r="B97" s="18" t="s">
        <v>355</v>
      </c>
      <c r="C97" s="18"/>
      <c r="D97" s="74"/>
    </row>
    <row r="98" spans="1:4" ht="14.25">
      <c r="A98" s="18" t="s">
        <v>528</v>
      </c>
      <c r="B98" s="18" t="s">
        <v>355</v>
      </c>
      <c r="C98" s="18"/>
      <c r="D98" s="74"/>
    </row>
    <row r="99" spans="1:4" ht="14.25">
      <c r="A99" s="18" t="s">
        <v>529</v>
      </c>
      <c r="B99" s="18" t="s">
        <v>355</v>
      </c>
      <c r="C99" s="18"/>
      <c r="D99" s="74"/>
    </row>
    <row r="100" spans="1:4" ht="14.25">
      <c r="A100" s="29" t="s">
        <v>530</v>
      </c>
      <c r="B100" s="18" t="s">
        <v>355</v>
      </c>
      <c r="C100" s="18"/>
      <c r="D100" s="74"/>
    </row>
    <row r="101" spans="1:4" ht="14.25">
      <c r="A101" s="29" t="s">
        <v>531</v>
      </c>
      <c r="B101" s="18" t="s">
        <v>355</v>
      </c>
      <c r="C101" s="18"/>
      <c r="D101" s="74"/>
    </row>
    <row r="102" spans="1:4" ht="14.25">
      <c r="A102" s="29" t="s">
        <v>532</v>
      </c>
      <c r="B102" s="18" t="s">
        <v>355</v>
      </c>
      <c r="C102" s="18"/>
      <c r="D102" s="74"/>
    </row>
    <row r="103" spans="1:4" ht="14.25">
      <c r="A103" s="29" t="s">
        <v>533</v>
      </c>
      <c r="B103" s="18" t="s">
        <v>355</v>
      </c>
      <c r="C103" s="18"/>
      <c r="D103" s="74"/>
    </row>
    <row r="104" spans="1:4" ht="26.25">
      <c r="A104" s="23" t="s">
        <v>537</v>
      </c>
      <c r="B104" s="67" t="s">
        <v>355</v>
      </c>
      <c r="C104" s="67"/>
      <c r="D104" s="74"/>
    </row>
    <row r="105" spans="1:4" ht="14.25">
      <c r="A105" s="29" t="s">
        <v>524</v>
      </c>
      <c r="B105" s="18" t="s">
        <v>357</v>
      </c>
      <c r="C105" s="18"/>
      <c r="D105" s="74"/>
    </row>
    <row r="106" spans="1:4" ht="14.25">
      <c r="A106" s="29" t="s">
        <v>525</v>
      </c>
      <c r="B106" s="18" t="s">
        <v>357</v>
      </c>
      <c r="C106" s="18"/>
      <c r="D106" s="74"/>
    </row>
    <row r="107" spans="1:4" ht="14.25">
      <c r="A107" s="29" t="s">
        <v>526</v>
      </c>
      <c r="B107" s="18" t="s">
        <v>357</v>
      </c>
      <c r="C107" s="18"/>
      <c r="D107" s="74"/>
    </row>
    <row r="108" spans="1:4" ht="14.25">
      <c r="A108" s="18" t="s">
        <v>527</v>
      </c>
      <c r="B108" s="18" t="s">
        <v>357</v>
      </c>
      <c r="C108" s="18"/>
      <c r="D108" s="74"/>
    </row>
    <row r="109" spans="1:4" ht="14.25">
      <c r="A109" s="18" t="s">
        <v>528</v>
      </c>
      <c r="B109" s="18" t="s">
        <v>357</v>
      </c>
      <c r="C109" s="18"/>
      <c r="D109" s="74"/>
    </row>
    <row r="110" spans="1:4" ht="14.25">
      <c r="A110" s="18" t="s">
        <v>529</v>
      </c>
      <c r="B110" s="18" t="s">
        <v>357</v>
      </c>
      <c r="C110" s="18"/>
      <c r="D110" s="74"/>
    </row>
    <row r="111" spans="1:4" ht="14.25">
      <c r="A111" s="29" t="s">
        <v>530</v>
      </c>
      <c r="B111" s="18" t="s">
        <v>357</v>
      </c>
      <c r="C111" s="18"/>
      <c r="D111" s="74"/>
    </row>
    <row r="112" spans="1:4" ht="14.25">
      <c r="A112" s="29" t="s">
        <v>535</v>
      </c>
      <c r="B112" s="18" t="s">
        <v>357</v>
      </c>
      <c r="C112" s="18"/>
      <c r="D112" s="74"/>
    </row>
    <row r="113" spans="1:4" ht="14.25">
      <c r="A113" s="29" t="s">
        <v>532</v>
      </c>
      <c r="B113" s="18" t="s">
        <v>357</v>
      </c>
      <c r="C113" s="18"/>
      <c r="D113" s="74"/>
    </row>
    <row r="114" spans="1:4" ht="14.25">
      <c r="A114" s="29" t="s">
        <v>533</v>
      </c>
      <c r="B114" s="18" t="s">
        <v>357</v>
      </c>
      <c r="C114" s="18"/>
      <c r="D114" s="74"/>
    </row>
    <row r="115" spans="1:4" ht="14.25">
      <c r="A115" s="44" t="s">
        <v>538</v>
      </c>
      <c r="B115" s="67" t="s">
        <v>357</v>
      </c>
      <c r="C115" s="67"/>
      <c r="D115" s="74"/>
    </row>
  </sheetData>
  <sheetProtection selectLockedCells="1" selectUnlockedCells="1"/>
  <mergeCells count="2">
    <mergeCell ref="A1:D1"/>
    <mergeCell ref="A2:D2"/>
  </mergeCells>
  <printOptions/>
  <pageMargins left="0.5118055555555555" right="0.9055555555555556" top="0.5513888888888889" bottom="0.5513888888888889" header="0.31527777777777777" footer="0.5118055555555555"/>
  <pageSetup horizontalDpi="300" verticalDpi="300" orientation="portrait" paperSize="9" scale="65"/>
  <headerFooter alignWithMargins="0">
    <oddHeader>&amp;C3/2015. (II.26) önkormányzati redelet 8. 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9">
      <selection activeCell="D43" sqref="D43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9.140625" style="0" customWidth="1"/>
    <col min="4" max="4" width="12.28125" style="0" customWidth="1"/>
  </cols>
  <sheetData>
    <row r="1" spans="1:4" ht="24" customHeight="1">
      <c r="A1" s="112" t="s">
        <v>506</v>
      </c>
      <c r="B1" s="112"/>
      <c r="C1" s="112"/>
      <c r="D1" s="112"/>
    </row>
    <row r="2" spans="1:4" ht="26.25" customHeight="1">
      <c r="A2" s="113" t="s">
        <v>539</v>
      </c>
      <c r="B2" s="113"/>
      <c r="C2" s="113"/>
      <c r="D2" s="113"/>
    </row>
    <row r="4" spans="1:4" ht="26.25">
      <c r="A4" s="79" t="s">
        <v>424</v>
      </c>
      <c r="B4" s="7" t="s">
        <v>4</v>
      </c>
      <c r="C4" s="7" t="s">
        <v>5</v>
      </c>
      <c r="D4" s="86" t="s">
        <v>443</v>
      </c>
    </row>
    <row r="5" spans="1:4" ht="14.25">
      <c r="A5" s="18" t="s">
        <v>540</v>
      </c>
      <c r="B5" s="18" t="s">
        <v>281</v>
      </c>
      <c r="C5" s="18"/>
      <c r="D5" s="74"/>
    </row>
    <row r="6" spans="1:4" ht="14.25">
      <c r="A6" s="18" t="s">
        <v>541</v>
      </c>
      <c r="B6" s="18" t="s">
        <v>281</v>
      </c>
      <c r="C6" s="18"/>
      <c r="D6" s="74"/>
    </row>
    <row r="7" spans="1:4" ht="14.25">
      <c r="A7" s="18" t="s">
        <v>542</v>
      </c>
      <c r="B7" s="18" t="s">
        <v>281</v>
      </c>
      <c r="C7" s="18"/>
      <c r="D7" s="74"/>
    </row>
    <row r="8" spans="1:4" ht="14.25">
      <c r="A8" s="18" t="s">
        <v>543</v>
      </c>
      <c r="B8" s="18" t="s">
        <v>281</v>
      </c>
      <c r="C8" s="18"/>
      <c r="D8" s="74"/>
    </row>
    <row r="9" spans="1:4" ht="14.25">
      <c r="A9" s="23" t="s">
        <v>280</v>
      </c>
      <c r="B9" s="67" t="s">
        <v>281</v>
      </c>
      <c r="C9" s="67"/>
      <c r="D9" s="74"/>
    </row>
    <row r="10" spans="1:4" ht="14.25">
      <c r="A10" s="18" t="s">
        <v>282</v>
      </c>
      <c r="B10" s="22" t="s">
        <v>283</v>
      </c>
      <c r="C10" s="22"/>
      <c r="D10" s="74"/>
    </row>
    <row r="11" spans="1:4" ht="27">
      <c r="A11" s="105" t="s">
        <v>544</v>
      </c>
      <c r="B11" s="105" t="s">
        <v>283</v>
      </c>
      <c r="C11" s="105"/>
      <c r="D11" s="74"/>
    </row>
    <row r="12" spans="1:4" ht="27">
      <c r="A12" s="105" t="s">
        <v>545</v>
      </c>
      <c r="B12" s="105" t="s">
        <v>283</v>
      </c>
      <c r="C12" s="105"/>
      <c r="D12" s="74"/>
    </row>
    <row r="13" spans="1:4" ht="14.25">
      <c r="A13" s="18" t="s">
        <v>288</v>
      </c>
      <c r="B13" s="22" t="s">
        <v>289</v>
      </c>
      <c r="C13" s="22"/>
      <c r="D13" s="74"/>
    </row>
    <row r="14" spans="1:4" ht="27">
      <c r="A14" s="105" t="s">
        <v>546</v>
      </c>
      <c r="B14" s="105" t="s">
        <v>289</v>
      </c>
      <c r="C14" s="105"/>
      <c r="D14" s="74"/>
    </row>
    <row r="15" spans="1:4" ht="27">
      <c r="A15" s="105" t="s">
        <v>547</v>
      </c>
      <c r="B15" s="105" t="s">
        <v>289</v>
      </c>
      <c r="C15" s="105"/>
      <c r="D15" s="74"/>
    </row>
    <row r="16" spans="1:4" ht="14.25">
      <c r="A16" s="105" t="s">
        <v>548</v>
      </c>
      <c r="B16" s="105" t="s">
        <v>289</v>
      </c>
      <c r="C16" s="105"/>
      <c r="D16" s="74"/>
    </row>
    <row r="17" spans="1:4" ht="14.25">
      <c r="A17" s="105" t="s">
        <v>549</v>
      </c>
      <c r="B17" s="105" t="s">
        <v>289</v>
      </c>
      <c r="C17" s="105"/>
      <c r="D17" s="74"/>
    </row>
    <row r="18" spans="1:4" ht="14.25">
      <c r="A18" s="18" t="s">
        <v>550</v>
      </c>
      <c r="B18" s="22" t="s">
        <v>291</v>
      </c>
      <c r="C18" s="22"/>
      <c r="D18" s="74"/>
    </row>
    <row r="19" spans="1:4" ht="14.25">
      <c r="A19" s="105" t="s">
        <v>551</v>
      </c>
      <c r="B19" s="105" t="s">
        <v>291</v>
      </c>
      <c r="C19" s="105"/>
      <c r="D19" s="74"/>
    </row>
    <row r="20" spans="1:4" ht="14.25">
      <c r="A20" s="105" t="s">
        <v>552</v>
      </c>
      <c r="B20" s="105" t="s">
        <v>291</v>
      </c>
      <c r="C20" s="105"/>
      <c r="D20" s="74"/>
    </row>
    <row r="21" spans="1:4" ht="14.25">
      <c r="A21" s="23" t="s">
        <v>292</v>
      </c>
      <c r="B21" s="67" t="s">
        <v>293</v>
      </c>
      <c r="C21" s="67"/>
      <c r="D21" s="74"/>
    </row>
    <row r="22" spans="1:4" ht="14.25">
      <c r="A22" s="18" t="s">
        <v>553</v>
      </c>
      <c r="B22" s="18" t="s">
        <v>295</v>
      </c>
      <c r="C22" s="18"/>
      <c r="D22" s="74"/>
    </row>
    <row r="23" spans="1:4" ht="14.25">
      <c r="A23" s="18" t="s">
        <v>554</v>
      </c>
      <c r="B23" s="18" t="s">
        <v>295</v>
      </c>
      <c r="C23" s="18"/>
      <c r="D23" s="74"/>
    </row>
    <row r="24" spans="1:4" ht="14.25">
      <c r="A24" s="18" t="s">
        <v>555</v>
      </c>
      <c r="B24" s="18" t="s">
        <v>295</v>
      </c>
      <c r="C24" s="18"/>
      <c r="D24" s="74"/>
    </row>
    <row r="25" spans="1:4" ht="14.25">
      <c r="A25" s="18" t="s">
        <v>556</v>
      </c>
      <c r="B25" s="18" t="s">
        <v>295</v>
      </c>
      <c r="C25" s="18"/>
      <c r="D25" s="74"/>
    </row>
    <row r="26" spans="1:4" ht="14.25">
      <c r="A26" s="18" t="s">
        <v>557</v>
      </c>
      <c r="B26" s="18" t="s">
        <v>295</v>
      </c>
      <c r="C26" s="18"/>
      <c r="D26" s="74"/>
    </row>
    <row r="27" spans="1:4" ht="14.25">
      <c r="A27" s="18" t="s">
        <v>558</v>
      </c>
      <c r="B27" s="18" t="s">
        <v>295</v>
      </c>
      <c r="C27" s="18"/>
      <c r="D27" s="74"/>
    </row>
    <row r="28" spans="1:4" ht="14.25">
      <c r="A28" s="18" t="s">
        <v>559</v>
      </c>
      <c r="B28" s="18" t="s">
        <v>295</v>
      </c>
      <c r="C28" s="18"/>
      <c r="D28" s="74"/>
    </row>
    <row r="29" spans="1:4" ht="14.25">
      <c r="A29" s="18" t="s">
        <v>560</v>
      </c>
      <c r="B29" s="18" t="s">
        <v>295</v>
      </c>
      <c r="C29" s="18"/>
      <c r="D29" s="74"/>
    </row>
    <row r="30" spans="1:4" ht="39">
      <c r="A30" s="18" t="s">
        <v>561</v>
      </c>
      <c r="B30" s="18" t="s">
        <v>295</v>
      </c>
      <c r="C30" s="18"/>
      <c r="D30" s="74"/>
    </row>
    <row r="31" spans="1:4" ht="14.25">
      <c r="A31" s="18" t="s">
        <v>562</v>
      </c>
      <c r="B31" s="18" t="s">
        <v>295</v>
      </c>
      <c r="C31" s="18"/>
      <c r="D31" s="74"/>
    </row>
    <row r="32" spans="1:4" ht="14.25">
      <c r="A32" s="23" t="s">
        <v>294</v>
      </c>
      <c r="B32" s="67" t="s">
        <v>295</v>
      </c>
      <c r="C32" s="67"/>
      <c r="D32" s="74"/>
    </row>
  </sheetData>
  <sheetProtection selectLockedCells="1" selectUnlockedCells="1"/>
  <mergeCells count="2">
    <mergeCell ref="A1:D1"/>
    <mergeCell ref="A2:D2"/>
  </mergeCells>
  <printOptions/>
  <pageMargins left="0.7" right="0.7" top="0.75" bottom="0.75" header="0.3" footer="0.5118055555555555"/>
  <pageSetup horizontalDpi="300" verticalDpi="300" orientation="portrait" paperSize="9"/>
  <headerFooter alignWithMargins="0">
    <oddHeader>&amp;R3/2015. (II.26.) önkormányzati redelet 9. 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penzugy</cp:lastModifiedBy>
  <cp:lastPrinted>2017-11-23T08:19:47Z</cp:lastPrinted>
  <dcterms:modified xsi:type="dcterms:W3CDTF">2017-11-23T09:29:53Z</dcterms:modified>
  <cp:category/>
  <cp:version/>
  <cp:contentType/>
  <cp:contentStatus/>
</cp:coreProperties>
</file>